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592" windowWidth="9996" windowHeight="4536" firstSheet="6" activeTab="7"/>
  </bookViews>
  <sheets>
    <sheet name="TC 2.6 CHUAN TA" sheetId="30" state="hidden" r:id="rId1"/>
    <sheet name="TC 2.5 CHUAN CNTT (110)" sheetId="40" r:id="rId2"/>
    <sheet name="TC 2.5 CHUAN CNTT" sheetId="29" state="hidden" r:id="rId3"/>
    <sheet name="TC2.2 TG LV TAI DN" sheetId="32" r:id="rId4"/>
    <sheet name="110 TRONG DIEM" sheetId="39" r:id="rId5"/>
    <sheet name="TC2.1 GV (đã cắtmôn chung)" sheetId="38" r:id="rId6"/>
    <sheet name="TC4.1 LL CBQL" sheetId="34" r:id="rId7"/>
    <sheet name="DOI NGU NHA GIAO" sheetId="42" r:id="rId8"/>
    <sheet name="GV TOAN TRUONG" sheetId="35" r:id="rId9"/>
    <sheet name="CB-GV-NV TOAN TRUONG" sheetId="28" r:id="rId10"/>
    <sheet name="DU LIEU GOC" sheetId="26" state="hidden" r:id="rId11"/>
    <sheet name="TC 2.6 TIENG ANH (110)" sheetId="41" r:id="rId12"/>
  </sheets>
  <externalReferences>
    <externalReference r:id="rId13"/>
    <externalReference r:id="rId14"/>
  </externalReferences>
  <definedNames>
    <definedName name="_xlnm._FilterDatabase" localSheetId="4" hidden="1">'110 TRONG DIEM'!$A$5:$DB$117</definedName>
    <definedName name="_xlnm._FilterDatabase" localSheetId="9" hidden="1">'CB-GV-NV TOAN TRUONG'!$A$5:$CV$327</definedName>
    <definedName name="_xlnm._FilterDatabase" localSheetId="7" hidden="1">'DOI NGU NHA GIAO'!$A$5:$DP$109</definedName>
    <definedName name="_xlnm._FilterDatabase" localSheetId="10" hidden="1">'DU LIEU GOC'!$A$1:$CW$331</definedName>
    <definedName name="_xlnm._FilterDatabase" localSheetId="8" hidden="1">'GV TOAN TRUONG'!$A$5:$DN$213</definedName>
    <definedName name="_xlnm._FilterDatabase" localSheetId="2" hidden="1">'TC 2.5 CHUAN CNTT'!$A$5:$CY$136</definedName>
    <definedName name="_xlnm._FilterDatabase" localSheetId="1" hidden="1">'TC 2.5 CHUAN CNTT (110)'!$A$5:$CY$117</definedName>
    <definedName name="_xlnm._FilterDatabase" localSheetId="0" hidden="1">'TC 2.6 CHUAN TA'!$A$6:$CZ$136</definedName>
    <definedName name="_xlnm._FilterDatabase" localSheetId="11" hidden="1">'TC 2.6 TIENG ANH (110)'!$A$5:$CY$117</definedName>
    <definedName name="_xlnm._FilterDatabase" localSheetId="5" hidden="1">'TC2.1 GV (đã cắtmôn chung)'!$A$5:$DB$169</definedName>
    <definedName name="_xlnm._FilterDatabase" localSheetId="3" hidden="1">'TC2.2 TG LV TAI DN'!$A$5:$EV$27</definedName>
    <definedName name="_xlnm._FilterDatabase" localSheetId="6" hidden="1">'TC4.1 LL CBQL'!$A$5:$BL$77</definedName>
    <definedName name="_xlnm.Print_Titles" localSheetId="4">'110 TRONG DIEM'!$5:$5</definedName>
    <definedName name="_xlnm.Print_Titles" localSheetId="7">'DOI NGU NHA GIAO'!$5:$6</definedName>
    <definedName name="_xlnm.Print_Titles" localSheetId="8">'GV TOAN TRUONG'!$5:$6</definedName>
    <definedName name="_xlnm.Print_Titles" localSheetId="1">'TC 2.5 CHUAN CNTT (110)'!$5:$6</definedName>
    <definedName name="_xlnm.Print_Titles" localSheetId="0">'TC 2.6 CHUAN TA'!$5:$6</definedName>
    <definedName name="_xlnm.Print_Titles" localSheetId="5">'TC2.1 GV (đã cắtmôn chung)'!$5:$5</definedName>
    <definedName name="_xlnm.Print_Titles" localSheetId="3">'TC2.2 TG LV TAI DN'!$5:$5</definedName>
    <definedName name="_xlnm.Print_Titles" localSheetId="6">'TC4.1 LL CBQL'!$5:$6</definedName>
  </definedNames>
  <calcPr calcId="144525"/>
</workbook>
</file>

<file path=xl/calcChain.xml><?xml version="1.0" encoding="utf-8"?>
<calcChain xmlns="http://schemas.openxmlformats.org/spreadsheetml/2006/main">
  <c r="AW46" i="42" l="1"/>
  <c r="AX46" i="42"/>
  <c r="BI46" i="42"/>
  <c r="BU46" i="42"/>
  <c r="BC1461" i="42"/>
  <c r="BU142" i="42"/>
  <c r="BI142" i="42"/>
  <c r="AX142" i="42"/>
  <c r="AW142" i="42"/>
  <c r="BU141" i="42"/>
  <c r="BI141" i="42"/>
  <c r="AX141" i="42"/>
  <c r="AW141" i="42"/>
  <c r="BU140" i="42"/>
  <c r="BI140" i="42"/>
  <c r="AX140" i="42"/>
  <c r="AW140" i="42"/>
  <c r="BU153" i="42"/>
  <c r="BI153" i="42"/>
  <c r="AX153" i="42"/>
  <c r="AW153" i="42"/>
  <c r="BU146" i="42"/>
  <c r="BI146" i="42"/>
  <c r="AX146" i="42"/>
  <c r="AW146" i="42"/>
  <c r="BU148" i="42"/>
  <c r="BI148" i="42"/>
  <c r="AX148" i="42"/>
  <c r="AW148" i="42"/>
  <c r="BU149" i="42"/>
  <c r="BI149" i="42"/>
  <c r="AX149" i="42"/>
  <c r="AW149" i="42"/>
  <c r="BU143" i="42"/>
  <c r="BI143" i="42"/>
  <c r="AX143" i="42"/>
  <c r="AW143" i="42"/>
  <c r="BU150" i="42"/>
  <c r="BI150" i="42"/>
  <c r="AX150" i="42"/>
  <c r="AW150" i="42"/>
  <c r="BU147" i="42"/>
  <c r="BI147" i="42"/>
  <c r="AX147" i="42"/>
  <c r="AW147" i="42"/>
  <c r="BU145" i="42"/>
  <c r="BI145" i="42"/>
  <c r="AX145" i="42"/>
  <c r="AW145" i="42"/>
  <c r="BU151" i="42"/>
  <c r="BI151" i="42"/>
  <c r="AX151" i="42"/>
  <c r="AW151" i="42"/>
  <c r="BU144" i="42"/>
  <c r="BI144" i="42"/>
  <c r="AX144" i="42"/>
  <c r="AW144" i="42"/>
  <c r="BU152" i="42"/>
  <c r="BI152" i="42"/>
  <c r="AX152" i="42"/>
  <c r="AW152" i="42"/>
  <c r="BU115" i="42"/>
  <c r="BI115" i="42"/>
  <c r="AX115" i="42"/>
  <c r="AW115" i="42"/>
  <c r="BU135" i="42"/>
  <c r="BI135" i="42"/>
  <c r="AX135" i="42"/>
  <c r="AW135" i="42"/>
  <c r="BU133" i="42"/>
  <c r="BI133" i="42"/>
  <c r="AX133" i="42"/>
  <c r="AW133" i="42"/>
  <c r="BU119" i="42"/>
  <c r="BI119" i="42"/>
  <c r="AX119" i="42"/>
  <c r="AW119" i="42"/>
  <c r="BU138" i="42"/>
  <c r="BI138" i="42"/>
  <c r="AX138" i="42"/>
  <c r="AW138" i="42"/>
  <c r="BU132" i="42"/>
  <c r="BI132" i="42"/>
  <c r="AX132" i="42"/>
  <c r="AW132" i="42"/>
  <c r="BU120" i="42"/>
  <c r="BI120" i="42"/>
  <c r="AX120" i="42"/>
  <c r="AW120" i="42"/>
  <c r="BU113" i="42"/>
  <c r="BI113" i="42"/>
  <c r="AX113" i="42"/>
  <c r="AW113" i="42"/>
  <c r="BU125" i="42"/>
  <c r="BI125" i="42"/>
  <c r="BU134" i="42"/>
  <c r="BI134" i="42"/>
  <c r="AX134" i="42"/>
  <c r="AW134" i="42"/>
  <c r="BU131" i="42"/>
  <c r="BI131" i="42"/>
  <c r="AX131" i="42"/>
  <c r="AW131" i="42"/>
  <c r="BU139" i="42"/>
  <c r="BI139" i="42"/>
  <c r="AX139" i="42"/>
  <c r="AW139" i="42"/>
  <c r="BU124" i="42"/>
  <c r="BI124" i="42"/>
  <c r="AX124" i="42"/>
  <c r="AW124" i="42"/>
  <c r="BU137" i="42"/>
  <c r="BI137" i="42"/>
  <c r="AX137" i="42"/>
  <c r="AW137" i="42"/>
  <c r="BU117" i="42"/>
  <c r="BI117" i="42"/>
  <c r="AX117" i="42"/>
  <c r="AW117" i="42"/>
  <c r="BU114" i="42"/>
  <c r="BI114" i="42"/>
  <c r="AX114" i="42"/>
  <c r="AW114" i="42"/>
  <c r="BU129" i="42"/>
  <c r="BI129" i="42"/>
  <c r="AX129" i="42"/>
  <c r="AW129" i="42"/>
  <c r="BU128" i="42"/>
  <c r="BI128" i="42"/>
  <c r="AX128" i="42"/>
  <c r="AW128" i="42"/>
  <c r="BU130" i="42"/>
  <c r="BI130" i="42"/>
  <c r="AX130" i="42"/>
  <c r="AW130" i="42"/>
  <c r="BU126" i="42"/>
  <c r="BI126" i="42"/>
  <c r="AX126" i="42"/>
  <c r="AW126" i="42"/>
  <c r="BU112" i="42"/>
  <c r="BI112" i="42"/>
  <c r="AX112" i="42"/>
  <c r="AW112" i="42"/>
  <c r="BU136" i="42"/>
  <c r="BI136" i="42"/>
  <c r="AX136" i="42"/>
  <c r="AW136" i="42"/>
  <c r="BU122" i="42"/>
  <c r="BI122" i="42"/>
  <c r="AX122" i="42"/>
  <c r="AW122" i="42"/>
  <c r="BU127" i="42"/>
  <c r="BI127" i="42"/>
  <c r="AX127" i="42"/>
  <c r="AW127" i="42"/>
  <c r="BU121" i="42"/>
  <c r="BI121" i="42"/>
  <c r="AX121" i="42"/>
  <c r="AW121" i="42"/>
  <c r="BU116" i="42"/>
  <c r="BI116" i="42"/>
  <c r="AX116" i="42"/>
  <c r="AW116" i="42"/>
  <c r="BU123" i="42"/>
  <c r="BI123" i="42"/>
  <c r="AX123" i="42"/>
  <c r="AW123" i="42"/>
  <c r="BU118" i="42"/>
  <c r="BI118" i="42"/>
  <c r="AX118" i="42"/>
  <c r="AW118" i="42"/>
  <c r="BU111" i="42"/>
  <c r="BI111" i="42"/>
  <c r="AX111" i="42"/>
  <c r="AW111" i="42"/>
  <c r="BU109" i="42"/>
  <c r="BI109" i="42"/>
  <c r="AX109" i="42"/>
  <c r="AW109" i="42"/>
  <c r="BU106" i="42"/>
  <c r="BI106" i="42"/>
  <c r="AX106" i="42"/>
  <c r="AW106" i="42"/>
  <c r="BU105" i="42"/>
  <c r="BI105" i="42"/>
  <c r="AX105" i="42"/>
  <c r="AW105" i="42"/>
  <c r="BU107" i="42"/>
  <c r="BI107" i="42"/>
  <c r="AX107" i="42"/>
  <c r="AW107" i="42"/>
  <c r="BU103" i="42"/>
  <c r="BI103" i="42"/>
  <c r="AX103" i="42"/>
  <c r="AW103" i="42"/>
  <c r="BU110" i="42"/>
  <c r="BI110" i="42"/>
  <c r="AX110" i="42"/>
  <c r="AW110" i="42"/>
  <c r="BU102" i="42"/>
  <c r="BI102" i="42"/>
  <c r="AX102" i="42"/>
  <c r="AW102" i="42"/>
  <c r="BU108" i="42"/>
  <c r="BI108" i="42"/>
  <c r="AX108" i="42"/>
  <c r="AW108" i="42"/>
  <c r="BU104" i="42"/>
  <c r="BI104" i="42"/>
  <c r="AX104" i="42"/>
  <c r="AW104" i="42"/>
  <c r="BU101" i="42"/>
  <c r="BI101" i="42"/>
  <c r="AX101" i="42"/>
  <c r="AW101" i="42"/>
  <c r="BU97" i="42"/>
  <c r="BI97" i="42"/>
  <c r="AX97" i="42"/>
  <c r="AW97" i="42"/>
  <c r="BU96" i="42"/>
  <c r="BI96" i="42"/>
  <c r="AX96" i="42"/>
  <c r="AW96" i="42"/>
  <c r="BU95" i="42"/>
  <c r="BI95" i="42"/>
  <c r="AX95" i="42"/>
  <c r="AW95" i="42"/>
  <c r="BU98" i="42"/>
  <c r="BI98" i="42"/>
  <c r="AX98" i="42"/>
  <c r="AW98" i="42"/>
  <c r="BU99" i="42"/>
  <c r="BI99" i="42"/>
  <c r="AX99" i="42"/>
  <c r="AW99" i="42"/>
  <c r="BU100" i="42"/>
  <c r="BI100" i="42"/>
  <c r="AX100" i="42"/>
  <c r="AW100" i="42"/>
  <c r="BU91" i="42"/>
  <c r="BI91" i="42"/>
  <c r="AX91" i="42"/>
  <c r="AW91" i="42"/>
  <c r="BU93" i="42"/>
  <c r="BI93" i="42"/>
  <c r="AX93" i="42"/>
  <c r="AW93" i="42"/>
  <c r="BU94" i="42"/>
  <c r="BI94" i="42"/>
  <c r="AX94" i="42"/>
  <c r="AW94" i="42"/>
  <c r="BU92" i="42"/>
  <c r="BI92" i="42"/>
  <c r="AX92" i="42"/>
  <c r="AW92" i="42"/>
  <c r="BU86" i="42"/>
  <c r="BI86" i="42"/>
  <c r="AX86" i="42"/>
  <c r="AW86" i="42"/>
  <c r="BU84" i="42"/>
  <c r="BI84" i="42"/>
  <c r="AX84" i="42"/>
  <c r="AW84" i="42"/>
  <c r="BU82" i="42"/>
  <c r="BI82" i="42"/>
  <c r="AX82" i="42"/>
  <c r="AW82" i="42"/>
  <c r="BU87" i="42"/>
  <c r="BI87" i="42"/>
  <c r="AX87" i="42"/>
  <c r="AW87" i="42"/>
  <c r="BU83" i="42"/>
  <c r="BI83" i="42"/>
  <c r="AX83" i="42"/>
  <c r="AW83" i="42"/>
  <c r="BU90" i="42"/>
  <c r="BI90" i="42"/>
  <c r="AX90" i="42"/>
  <c r="AW90" i="42"/>
  <c r="BU85" i="42"/>
  <c r="BI85" i="42"/>
  <c r="AX85" i="42"/>
  <c r="AW85" i="42"/>
  <c r="BU89" i="42"/>
  <c r="BI89" i="42"/>
  <c r="AX89" i="42"/>
  <c r="AW89" i="42"/>
  <c r="BU77" i="42"/>
  <c r="BI77" i="42"/>
  <c r="AX77" i="42"/>
  <c r="AW77" i="42"/>
  <c r="BU79" i="42"/>
  <c r="BI79" i="42"/>
  <c r="AX79" i="42"/>
  <c r="AW79" i="42"/>
  <c r="BU75" i="42"/>
  <c r="BI75" i="42"/>
  <c r="AX75" i="42"/>
  <c r="AW75" i="42"/>
  <c r="BU78" i="42"/>
  <c r="BI78" i="42"/>
  <c r="AX78" i="42"/>
  <c r="AW78" i="42"/>
  <c r="BU80" i="42"/>
  <c r="BI80" i="42"/>
  <c r="AX80" i="42"/>
  <c r="AW80" i="42"/>
  <c r="BU73" i="42"/>
  <c r="BI73" i="42"/>
  <c r="AX73" i="42"/>
  <c r="AW73" i="42"/>
  <c r="BU74" i="42"/>
  <c r="BI74" i="42"/>
  <c r="AX74" i="42"/>
  <c r="AW74" i="42"/>
  <c r="BU88" i="42"/>
  <c r="BI88" i="42"/>
  <c r="AX88" i="42"/>
  <c r="AW88" i="42"/>
  <c r="BU76" i="42"/>
  <c r="BI76" i="42"/>
  <c r="AX76" i="42"/>
  <c r="AW76" i="42"/>
  <c r="BU81" i="42"/>
  <c r="BI81" i="42"/>
  <c r="AX81" i="42"/>
  <c r="AW81" i="42"/>
  <c r="BU71" i="42"/>
  <c r="BI71" i="42"/>
  <c r="AX71" i="42"/>
  <c r="AW71" i="42"/>
  <c r="BU72" i="42"/>
  <c r="BI72" i="42"/>
  <c r="AX72" i="42"/>
  <c r="AW72" i="42"/>
  <c r="BU64" i="42"/>
  <c r="BI64" i="42"/>
  <c r="AX64" i="42"/>
  <c r="AW64" i="42"/>
  <c r="BU50" i="42"/>
  <c r="BI50" i="42"/>
  <c r="AX50" i="42"/>
  <c r="AW50" i="42"/>
  <c r="BU52" i="42"/>
  <c r="BI52" i="42"/>
  <c r="AX52" i="42"/>
  <c r="AW52" i="42"/>
  <c r="BU62" i="42"/>
  <c r="BI62" i="42"/>
  <c r="AX62" i="42"/>
  <c r="AW62" i="42"/>
  <c r="BU60" i="42"/>
  <c r="BI60" i="42"/>
  <c r="AX60" i="42"/>
  <c r="AW60" i="42"/>
  <c r="BU49" i="42"/>
  <c r="BI49" i="42"/>
  <c r="AX49" i="42"/>
  <c r="AW49" i="42"/>
  <c r="BU66" i="42"/>
  <c r="BI66" i="42"/>
  <c r="AX66" i="42"/>
  <c r="AW66" i="42"/>
  <c r="BU53" i="42"/>
  <c r="BI53" i="42"/>
  <c r="AX53" i="42"/>
  <c r="AW53" i="42"/>
  <c r="BU63" i="42"/>
  <c r="BI63" i="42"/>
  <c r="AX63" i="42"/>
  <c r="AW63" i="42"/>
  <c r="BU67" i="42"/>
  <c r="BI67" i="42"/>
  <c r="AX67" i="42"/>
  <c r="AW67" i="42"/>
  <c r="BU56" i="42"/>
  <c r="BI56" i="42"/>
  <c r="AX56" i="42"/>
  <c r="AW56" i="42"/>
  <c r="BU70" i="42"/>
  <c r="BI70" i="42"/>
  <c r="AX70" i="42"/>
  <c r="AW70" i="42"/>
  <c r="BU59" i="42"/>
  <c r="BI59" i="42"/>
  <c r="AX59" i="42"/>
  <c r="AW59" i="42"/>
  <c r="BU58" i="42"/>
  <c r="BI58" i="42"/>
  <c r="AX58" i="42"/>
  <c r="AW58" i="42"/>
  <c r="BU48" i="42"/>
  <c r="BI48" i="42"/>
  <c r="AX48" i="42"/>
  <c r="AW48" i="42"/>
  <c r="BU55" i="42"/>
  <c r="BI55" i="42"/>
  <c r="AX55" i="42"/>
  <c r="AW55" i="42"/>
  <c r="BU61" i="42"/>
  <c r="BI61" i="42"/>
  <c r="AX61" i="42"/>
  <c r="AW61" i="42"/>
  <c r="BU57" i="42"/>
  <c r="BI57" i="42"/>
  <c r="AX57" i="42"/>
  <c r="AW57" i="42"/>
  <c r="BU69" i="42"/>
  <c r="BI69" i="42"/>
  <c r="AX69" i="42"/>
  <c r="AW69" i="42"/>
  <c r="BU68" i="42"/>
  <c r="BI68" i="42"/>
  <c r="AX68" i="42"/>
  <c r="AW68" i="42"/>
  <c r="BU65" i="42"/>
  <c r="BI65" i="42"/>
  <c r="AX65" i="42"/>
  <c r="AW65" i="42"/>
  <c r="BU54" i="42"/>
  <c r="BI54" i="42"/>
  <c r="AX54" i="42"/>
  <c r="AW54" i="42"/>
  <c r="BU51" i="42"/>
  <c r="BI51" i="42"/>
  <c r="AX51" i="42"/>
  <c r="AW51" i="42"/>
  <c r="BU40" i="42"/>
  <c r="BI40" i="42"/>
  <c r="AX40" i="42"/>
  <c r="AW40" i="42"/>
  <c r="BU23" i="42"/>
  <c r="BI23" i="42"/>
  <c r="AX23" i="42"/>
  <c r="AW23" i="42"/>
  <c r="BU30" i="42"/>
  <c r="BI30" i="42"/>
  <c r="AX30" i="42"/>
  <c r="AW30" i="42"/>
  <c r="BU41" i="42"/>
  <c r="BI41" i="42"/>
  <c r="AX41" i="42"/>
  <c r="AW41" i="42"/>
  <c r="BU24" i="42"/>
  <c r="BI24" i="42"/>
  <c r="AX24" i="42"/>
  <c r="AW24" i="42"/>
  <c r="BU38" i="42"/>
  <c r="BI38" i="42"/>
  <c r="AX38" i="42"/>
  <c r="AW38" i="42"/>
  <c r="BU36" i="42"/>
  <c r="BI36" i="42"/>
  <c r="AX36" i="42"/>
  <c r="AW36" i="42"/>
  <c r="BU35" i="42"/>
  <c r="BI35" i="42"/>
  <c r="AX35" i="42"/>
  <c r="AW35" i="42"/>
  <c r="BU33" i="42"/>
  <c r="BI33" i="42"/>
  <c r="AX33" i="42"/>
  <c r="AW33" i="42"/>
  <c r="BU47" i="42"/>
  <c r="BI47" i="42"/>
  <c r="AX47" i="42"/>
  <c r="AW47" i="42"/>
  <c r="BU34" i="42"/>
  <c r="BI34" i="42"/>
  <c r="AX34" i="42"/>
  <c r="AW34" i="42"/>
  <c r="BU43" i="42"/>
  <c r="BI43" i="42"/>
  <c r="AX43" i="42"/>
  <c r="AW43" i="42"/>
  <c r="BU29" i="42"/>
  <c r="BI29" i="42"/>
  <c r="AX29" i="42"/>
  <c r="AW29" i="42"/>
  <c r="BU32" i="42"/>
  <c r="BI32" i="42"/>
  <c r="AX32" i="42"/>
  <c r="AW32" i="42"/>
  <c r="BU39" i="42"/>
  <c r="BI39" i="42"/>
  <c r="AX39" i="42"/>
  <c r="AW39" i="42"/>
  <c r="BU26" i="42"/>
  <c r="BI26" i="42"/>
  <c r="BU22" i="42"/>
  <c r="BI22" i="42"/>
  <c r="BU31" i="42"/>
  <c r="BI31" i="42"/>
  <c r="AX31" i="42"/>
  <c r="AW31" i="42"/>
  <c r="BU45" i="42"/>
  <c r="BI45" i="42"/>
  <c r="AX45" i="42"/>
  <c r="AW45" i="42"/>
  <c r="BU21" i="42"/>
  <c r="BI21" i="42"/>
  <c r="AX21" i="42"/>
  <c r="AW21" i="42"/>
  <c r="BU37" i="42"/>
  <c r="BI37" i="42"/>
  <c r="AX37" i="42"/>
  <c r="AW37" i="42"/>
  <c r="BU27" i="42"/>
  <c r="BI27" i="42"/>
  <c r="AX27" i="42"/>
  <c r="AW27" i="42"/>
  <c r="BU25" i="42"/>
  <c r="BI25" i="42"/>
  <c r="AX25" i="42"/>
  <c r="AW25" i="42"/>
  <c r="BU42" i="42"/>
  <c r="BI42" i="42"/>
  <c r="AX42" i="42"/>
  <c r="AW42" i="42"/>
  <c r="BU44" i="42"/>
  <c r="BI44" i="42"/>
  <c r="AX44" i="42"/>
  <c r="AW44" i="42"/>
  <c r="BU28" i="42"/>
  <c r="BI28" i="42"/>
  <c r="AX28" i="42"/>
  <c r="AW28" i="42"/>
  <c r="BU17" i="42"/>
  <c r="BI17" i="42"/>
  <c r="BD17" i="42"/>
  <c r="AX17" i="42"/>
  <c r="AW17" i="42"/>
  <c r="BU14" i="42"/>
  <c r="BI14" i="42"/>
  <c r="AX14" i="42"/>
  <c r="AW14" i="42"/>
  <c r="BU19" i="42"/>
  <c r="BI19" i="42"/>
  <c r="AX19" i="42"/>
  <c r="AW19" i="42"/>
  <c r="BU8" i="42"/>
  <c r="BI8" i="42"/>
  <c r="AX8" i="42"/>
  <c r="AW8" i="42"/>
  <c r="BU15" i="42"/>
  <c r="BI15" i="42"/>
  <c r="AX15" i="42"/>
  <c r="AW15" i="42"/>
  <c r="BU9" i="42"/>
  <c r="BI9" i="42"/>
  <c r="AX9" i="42"/>
  <c r="AW9" i="42"/>
  <c r="BU12" i="42"/>
  <c r="BI12" i="42"/>
  <c r="AX12" i="42"/>
  <c r="AW12" i="42"/>
  <c r="BU11" i="42"/>
  <c r="BI11" i="42"/>
  <c r="AX11" i="42"/>
  <c r="AW11" i="42"/>
  <c r="BU16" i="42"/>
  <c r="BI16" i="42"/>
  <c r="AX16" i="42"/>
  <c r="AW16" i="42"/>
  <c r="BU10" i="42"/>
  <c r="BI10" i="42"/>
  <c r="AX10" i="42"/>
  <c r="AW10" i="42"/>
  <c r="BU20" i="42"/>
  <c r="BI20" i="42"/>
  <c r="AX20" i="42"/>
  <c r="AW20" i="42"/>
  <c r="BU7" i="42"/>
  <c r="BI7" i="42"/>
  <c r="AX7" i="42"/>
  <c r="AW7" i="42"/>
  <c r="BU13" i="42"/>
  <c r="BI13" i="42"/>
  <c r="AX13" i="42"/>
  <c r="AW13" i="42"/>
  <c r="BU18" i="42"/>
  <c r="BI18" i="42"/>
  <c r="AX18" i="42"/>
  <c r="AW18" i="42"/>
  <c r="X38" i="34" l="1"/>
  <c r="O38" i="34"/>
  <c r="X49" i="34" l="1"/>
  <c r="X63" i="34"/>
  <c r="X23" i="34"/>
  <c r="X20" i="34"/>
  <c r="X25" i="34"/>
  <c r="X62" i="34"/>
  <c r="X36" i="34"/>
  <c r="X30" i="34"/>
  <c r="X16" i="34"/>
  <c r="X29" i="34"/>
  <c r="X51" i="34"/>
  <c r="X67" i="34"/>
  <c r="X65" i="34"/>
  <c r="X27" i="34"/>
  <c r="X41" i="34"/>
  <c r="X26" i="34"/>
  <c r="X43" i="34"/>
  <c r="X14" i="34"/>
  <c r="X61" i="34"/>
  <c r="BT16" i="40" l="1"/>
  <c r="BT14" i="40"/>
  <c r="BB1412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2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18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0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14" i="35" l="1"/>
  <c r="BT212" i="35"/>
  <c r="BH212" i="35"/>
  <c r="AW212" i="35"/>
  <c r="AV212" i="35"/>
  <c r="J212" i="35"/>
  <c r="I212" i="35"/>
  <c r="H212" i="35"/>
  <c r="BT211" i="35"/>
  <c r="BH211" i="35"/>
  <c r="AW211" i="35"/>
  <c r="AV211" i="35"/>
  <c r="J211" i="35"/>
  <c r="I211" i="35"/>
  <c r="H211" i="35"/>
  <c r="BT210" i="35"/>
  <c r="BH210" i="35"/>
  <c r="AW210" i="35"/>
  <c r="AV210" i="35"/>
  <c r="J210" i="35"/>
  <c r="I210" i="35"/>
  <c r="H210" i="35"/>
  <c r="BT209" i="35"/>
  <c r="BH209" i="35"/>
  <c r="AW209" i="35"/>
  <c r="AV209" i="35"/>
  <c r="J209" i="35"/>
  <c r="I209" i="35"/>
  <c r="H209" i="35"/>
  <c r="BT208" i="35"/>
  <c r="BH208" i="35"/>
  <c r="AW208" i="35"/>
  <c r="AV208" i="35"/>
  <c r="J208" i="35"/>
  <c r="I208" i="35"/>
  <c r="H208" i="35"/>
  <c r="BT207" i="35"/>
  <c r="BH207" i="35"/>
  <c r="AW207" i="35"/>
  <c r="AV207" i="35"/>
  <c r="J207" i="35"/>
  <c r="I207" i="35"/>
  <c r="H207" i="35"/>
  <c r="BT206" i="35"/>
  <c r="BH206" i="35"/>
  <c r="AW206" i="35"/>
  <c r="AV206" i="35"/>
  <c r="J206" i="35"/>
  <c r="I206" i="35"/>
  <c r="H206" i="35"/>
  <c r="BT63" i="35"/>
  <c r="BH63" i="35"/>
  <c r="AW63" i="35"/>
  <c r="AV63" i="35"/>
  <c r="J63" i="35"/>
  <c r="I63" i="35"/>
  <c r="H63" i="35"/>
  <c r="BT205" i="35"/>
  <c r="BH205" i="35"/>
  <c r="AW205" i="35"/>
  <c r="AV205" i="35"/>
  <c r="J205" i="35"/>
  <c r="I205" i="35"/>
  <c r="H205" i="35"/>
  <c r="BT204" i="35"/>
  <c r="BH204" i="35"/>
  <c r="AW204" i="35"/>
  <c r="AV204" i="35"/>
  <c r="J204" i="35"/>
  <c r="I204" i="35"/>
  <c r="H204" i="35"/>
  <c r="BT203" i="35"/>
  <c r="BH203" i="35"/>
  <c r="AW203" i="35"/>
  <c r="AV203" i="35"/>
  <c r="J203" i="35"/>
  <c r="I203" i="35"/>
  <c r="H203" i="35"/>
  <c r="BT202" i="35"/>
  <c r="BH202" i="35"/>
  <c r="AW202" i="35"/>
  <c r="AV202" i="35"/>
  <c r="J202" i="35"/>
  <c r="I202" i="35"/>
  <c r="H202" i="35"/>
  <c r="BT201" i="35"/>
  <c r="BH201" i="35"/>
  <c r="AW201" i="35"/>
  <c r="AV201" i="35"/>
  <c r="J201" i="35"/>
  <c r="I201" i="35"/>
  <c r="H201" i="35"/>
  <c r="BT200" i="35"/>
  <c r="BH200" i="35"/>
  <c r="AW200" i="35"/>
  <c r="AV200" i="35"/>
  <c r="J200" i="35"/>
  <c r="I200" i="35"/>
  <c r="H200" i="35"/>
  <c r="BT199" i="35"/>
  <c r="BH199" i="35"/>
  <c r="AW199" i="35"/>
  <c r="AV199" i="35"/>
  <c r="J199" i="35"/>
  <c r="I199" i="35"/>
  <c r="H199" i="35"/>
  <c r="BT198" i="35"/>
  <c r="BH198" i="35"/>
  <c r="AW198" i="35"/>
  <c r="AV198" i="35"/>
  <c r="J198" i="35"/>
  <c r="I198" i="35"/>
  <c r="H198" i="35"/>
  <c r="BT197" i="35"/>
  <c r="BH197" i="35"/>
  <c r="AW197" i="35"/>
  <c r="AV197" i="35"/>
  <c r="J197" i="35"/>
  <c r="I197" i="35"/>
  <c r="H197" i="35"/>
  <c r="BT196" i="35"/>
  <c r="BH196" i="35"/>
  <c r="AW196" i="35"/>
  <c r="AV196" i="35"/>
  <c r="J196" i="35"/>
  <c r="I196" i="35"/>
  <c r="H196" i="35"/>
  <c r="BT195" i="35"/>
  <c r="BH195" i="35"/>
  <c r="AW195" i="35"/>
  <c r="AV195" i="35"/>
  <c r="J195" i="35"/>
  <c r="I195" i="35"/>
  <c r="H195" i="35"/>
  <c r="BT194" i="35"/>
  <c r="BH194" i="35"/>
  <c r="AW194" i="35"/>
  <c r="AV194" i="35"/>
  <c r="J194" i="35"/>
  <c r="I194" i="35"/>
  <c r="H194" i="35"/>
  <c r="BT193" i="35"/>
  <c r="BH193" i="35"/>
  <c r="AW193" i="35"/>
  <c r="AV193" i="35"/>
  <c r="J193" i="35"/>
  <c r="I193" i="35"/>
  <c r="H193" i="35"/>
  <c r="BT192" i="35"/>
  <c r="BH192" i="35"/>
  <c r="AW192" i="35"/>
  <c r="AV192" i="35"/>
  <c r="J192" i="35"/>
  <c r="I192" i="35"/>
  <c r="H192" i="35"/>
  <c r="BT191" i="35"/>
  <c r="BH191" i="35"/>
  <c r="AW191" i="35"/>
  <c r="AV191" i="35"/>
  <c r="J191" i="35"/>
  <c r="I191" i="35"/>
  <c r="H191" i="35"/>
  <c r="BT190" i="35"/>
  <c r="BH190" i="35"/>
  <c r="J190" i="35"/>
  <c r="I190" i="35"/>
  <c r="H190" i="35"/>
  <c r="BT189" i="35"/>
  <c r="BH189" i="35"/>
  <c r="AW189" i="35"/>
  <c r="AV189" i="35"/>
  <c r="J189" i="35"/>
  <c r="I189" i="35"/>
  <c r="H189" i="35"/>
  <c r="BT188" i="35"/>
  <c r="BH188" i="35"/>
  <c r="AW188" i="35"/>
  <c r="AV188" i="35"/>
  <c r="J188" i="35"/>
  <c r="I188" i="35"/>
  <c r="H188" i="35"/>
  <c r="BT187" i="35"/>
  <c r="BH187" i="35"/>
  <c r="AW187" i="35"/>
  <c r="AV187" i="35"/>
  <c r="J187" i="35"/>
  <c r="I187" i="35"/>
  <c r="H187" i="35"/>
  <c r="BT186" i="35"/>
  <c r="BH186" i="35"/>
  <c r="AW186" i="35"/>
  <c r="AV186" i="35"/>
  <c r="J186" i="35"/>
  <c r="I186" i="35"/>
  <c r="H186" i="35"/>
  <c r="BT185" i="35"/>
  <c r="BH185" i="35"/>
  <c r="AW185" i="35"/>
  <c r="AV185" i="35"/>
  <c r="J185" i="35"/>
  <c r="I185" i="35"/>
  <c r="H185" i="35"/>
  <c r="BT184" i="35"/>
  <c r="BH184" i="35"/>
  <c r="AW184" i="35"/>
  <c r="AV184" i="35"/>
  <c r="J184" i="35"/>
  <c r="I184" i="35"/>
  <c r="H184" i="35"/>
  <c r="BT183" i="35"/>
  <c r="BH183" i="35"/>
  <c r="AW183" i="35"/>
  <c r="AV183" i="35"/>
  <c r="J183" i="35"/>
  <c r="I183" i="35"/>
  <c r="H183" i="35"/>
  <c r="BT182" i="35"/>
  <c r="BH182" i="35"/>
  <c r="AW182" i="35"/>
  <c r="AV182" i="35"/>
  <c r="J182" i="35"/>
  <c r="I182" i="35"/>
  <c r="H182" i="35"/>
  <c r="BT181" i="35"/>
  <c r="BH181" i="35"/>
  <c r="J181" i="35"/>
  <c r="I181" i="35"/>
  <c r="H181" i="35"/>
  <c r="BT180" i="35"/>
  <c r="BH180" i="35"/>
  <c r="AW180" i="35"/>
  <c r="AV180" i="35"/>
  <c r="J180" i="35"/>
  <c r="I180" i="35"/>
  <c r="H180" i="35"/>
  <c r="BT179" i="35"/>
  <c r="BH179" i="35"/>
  <c r="AW179" i="35"/>
  <c r="AV179" i="35"/>
  <c r="J179" i="35"/>
  <c r="I179" i="35"/>
  <c r="H179" i="35"/>
  <c r="BT178" i="35"/>
  <c r="BH178" i="35"/>
  <c r="AW178" i="35"/>
  <c r="AV178" i="35"/>
  <c r="J178" i="35"/>
  <c r="I178" i="35"/>
  <c r="H178" i="35"/>
  <c r="BT177" i="35"/>
  <c r="BH177" i="35"/>
  <c r="AW177" i="35"/>
  <c r="AV177" i="35"/>
  <c r="J177" i="35"/>
  <c r="I177" i="35"/>
  <c r="H177" i="35"/>
  <c r="BT176" i="35"/>
  <c r="BH176" i="35"/>
  <c r="AW176" i="35"/>
  <c r="AV176" i="35"/>
  <c r="J176" i="35"/>
  <c r="I176" i="35"/>
  <c r="H176" i="35"/>
  <c r="BT175" i="35"/>
  <c r="BH175" i="35"/>
  <c r="AW175" i="35"/>
  <c r="AV175" i="35"/>
  <c r="J175" i="35"/>
  <c r="I175" i="35"/>
  <c r="H175" i="35"/>
  <c r="BT174" i="35"/>
  <c r="BH174" i="35"/>
  <c r="AW174" i="35"/>
  <c r="AV174" i="35"/>
  <c r="J174" i="35"/>
  <c r="I174" i="35"/>
  <c r="H174" i="35"/>
  <c r="BT173" i="35"/>
  <c r="BH173" i="35"/>
  <c r="AW173" i="35"/>
  <c r="AV173" i="35"/>
  <c r="J173" i="35"/>
  <c r="I173" i="35"/>
  <c r="H173" i="35"/>
  <c r="BT172" i="35"/>
  <c r="BH172" i="35"/>
  <c r="AW172" i="35"/>
  <c r="AV172" i="35"/>
  <c r="J172" i="35"/>
  <c r="I172" i="35"/>
  <c r="H172" i="35"/>
  <c r="BT171" i="35"/>
  <c r="BH171" i="35"/>
  <c r="AW171" i="35"/>
  <c r="AV171" i="35"/>
  <c r="J171" i="35"/>
  <c r="I171" i="35"/>
  <c r="H171" i="35"/>
  <c r="BT170" i="35"/>
  <c r="BH170" i="35"/>
  <c r="AW170" i="35"/>
  <c r="AV170" i="35"/>
  <c r="J170" i="35"/>
  <c r="I170" i="35"/>
  <c r="H170" i="35"/>
  <c r="BT169" i="35"/>
  <c r="BH169" i="35"/>
  <c r="AW169" i="35"/>
  <c r="AV169" i="35"/>
  <c r="J169" i="35"/>
  <c r="I169" i="35"/>
  <c r="H169" i="35"/>
  <c r="BT168" i="35"/>
  <c r="BH168" i="35"/>
  <c r="AW168" i="35"/>
  <c r="AV168" i="35"/>
  <c r="J168" i="35"/>
  <c r="I168" i="35"/>
  <c r="H168" i="35"/>
  <c r="BT167" i="35"/>
  <c r="BH167" i="35"/>
  <c r="AW167" i="35"/>
  <c r="AV167" i="35"/>
  <c r="J167" i="35"/>
  <c r="I167" i="35"/>
  <c r="H167" i="35"/>
  <c r="BT166" i="35"/>
  <c r="BH166" i="35"/>
  <c r="AW166" i="35"/>
  <c r="AV166" i="35"/>
  <c r="J166" i="35"/>
  <c r="I166" i="35"/>
  <c r="H166" i="35"/>
  <c r="BT165" i="35"/>
  <c r="BH165" i="35"/>
  <c r="AW165" i="35"/>
  <c r="AV165" i="35"/>
  <c r="J165" i="35"/>
  <c r="I165" i="35"/>
  <c r="H165" i="35"/>
  <c r="BT164" i="35"/>
  <c r="BH164" i="35"/>
  <c r="AW164" i="35"/>
  <c r="AV164" i="35"/>
  <c r="J164" i="35"/>
  <c r="I164" i="35"/>
  <c r="H164" i="35"/>
  <c r="BT163" i="35"/>
  <c r="BH163" i="35"/>
  <c r="AW163" i="35"/>
  <c r="AV163" i="35"/>
  <c r="J163" i="35"/>
  <c r="I163" i="35"/>
  <c r="H163" i="35"/>
  <c r="BT162" i="35"/>
  <c r="BH162" i="35"/>
  <c r="AW162" i="35"/>
  <c r="AV162" i="35"/>
  <c r="J162" i="35"/>
  <c r="I162" i="35"/>
  <c r="H162" i="35"/>
  <c r="BT161" i="35"/>
  <c r="BH161" i="35"/>
  <c r="AW161" i="35"/>
  <c r="AV161" i="35"/>
  <c r="J161" i="35"/>
  <c r="I161" i="35"/>
  <c r="H161" i="35"/>
  <c r="BT160" i="35"/>
  <c r="BH160" i="35"/>
  <c r="AW160" i="35"/>
  <c r="AV160" i="35"/>
  <c r="J160" i="35"/>
  <c r="I160" i="35"/>
  <c r="H160" i="35"/>
  <c r="BT159" i="35"/>
  <c r="BH159" i="35"/>
  <c r="AW159" i="35"/>
  <c r="AV159" i="35"/>
  <c r="J159" i="35"/>
  <c r="I159" i="35"/>
  <c r="H159" i="35"/>
  <c r="BT158" i="35"/>
  <c r="BH158" i="35"/>
  <c r="AW158" i="35"/>
  <c r="AV158" i="35"/>
  <c r="J158" i="35"/>
  <c r="I158" i="35"/>
  <c r="H158" i="35"/>
  <c r="BT157" i="35"/>
  <c r="BH157" i="35"/>
  <c r="AW157" i="35"/>
  <c r="AV157" i="35"/>
  <c r="J157" i="35"/>
  <c r="I157" i="35"/>
  <c r="H157" i="35"/>
  <c r="BT156" i="35"/>
  <c r="BH156" i="35"/>
  <c r="AW156" i="35"/>
  <c r="AV156" i="35"/>
  <c r="J156" i="35"/>
  <c r="I156" i="35"/>
  <c r="H156" i="35"/>
  <c r="BT155" i="35"/>
  <c r="BH155" i="35"/>
  <c r="AW155" i="35"/>
  <c r="AV155" i="35"/>
  <c r="J155" i="35"/>
  <c r="I155" i="35"/>
  <c r="H155" i="35"/>
  <c r="BT154" i="35"/>
  <c r="BH154" i="35"/>
  <c r="AW154" i="35"/>
  <c r="AV154" i="35"/>
  <c r="J154" i="35"/>
  <c r="I154" i="35"/>
  <c r="H154" i="35"/>
  <c r="BT153" i="35"/>
  <c r="BH153" i="35"/>
  <c r="AW153" i="35"/>
  <c r="AV153" i="35"/>
  <c r="J153" i="35"/>
  <c r="I153" i="35"/>
  <c r="H153" i="35"/>
  <c r="BT152" i="35"/>
  <c r="BH152" i="35"/>
  <c r="AW152" i="35"/>
  <c r="AV152" i="35"/>
  <c r="J152" i="35"/>
  <c r="I152" i="35"/>
  <c r="H152" i="35"/>
  <c r="BT151" i="35"/>
  <c r="BH151" i="35"/>
  <c r="AW151" i="35"/>
  <c r="AV151" i="35"/>
  <c r="J151" i="35"/>
  <c r="I151" i="35"/>
  <c r="H151" i="35"/>
  <c r="BT150" i="35"/>
  <c r="BH150" i="35"/>
  <c r="AW150" i="35"/>
  <c r="AV150" i="35"/>
  <c r="J150" i="35"/>
  <c r="I150" i="35"/>
  <c r="H150" i="35"/>
  <c r="BT149" i="35"/>
  <c r="BH149" i="35"/>
  <c r="AW149" i="35"/>
  <c r="AV149" i="35"/>
  <c r="J149" i="35"/>
  <c r="I149" i="35"/>
  <c r="H149" i="35"/>
  <c r="BT148" i="35"/>
  <c r="BH148" i="35"/>
  <c r="AW148" i="35"/>
  <c r="AV148" i="35"/>
  <c r="J148" i="35"/>
  <c r="I148" i="35"/>
  <c r="H148" i="35"/>
  <c r="BT147" i="35"/>
  <c r="BH147" i="35"/>
  <c r="AW147" i="35"/>
  <c r="AV147" i="35"/>
  <c r="J147" i="35"/>
  <c r="I147" i="35"/>
  <c r="H147" i="35"/>
  <c r="BT146" i="35"/>
  <c r="BH146" i="35"/>
  <c r="AW146" i="35"/>
  <c r="AV146" i="35"/>
  <c r="J146" i="35"/>
  <c r="I146" i="35"/>
  <c r="H146" i="35"/>
  <c r="BT145" i="35"/>
  <c r="BH145" i="35"/>
  <c r="AW145" i="35"/>
  <c r="AV145" i="35"/>
  <c r="J145" i="35"/>
  <c r="I145" i="35"/>
  <c r="H145" i="35"/>
  <c r="BT144" i="35"/>
  <c r="BH144" i="35"/>
  <c r="AW144" i="35"/>
  <c r="AV144" i="35"/>
  <c r="J144" i="35"/>
  <c r="I144" i="35"/>
  <c r="H144" i="35"/>
  <c r="BT143" i="35"/>
  <c r="BH143" i="35"/>
  <c r="AW143" i="35"/>
  <c r="AV143" i="35"/>
  <c r="J143" i="35"/>
  <c r="I143" i="35"/>
  <c r="H143" i="35"/>
  <c r="BT142" i="35"/>
  <c r="BH142" i="35"/>
  <c r="AW142" i="35"/>
  <c r="AV142" i="35"/>
  <c r="J142" i="35"/>
  <c r="I142" i="35"/>
  <c r="H142" i="35"/>
  <c r="BT141" i="35"/>
  <c r="BH141" i="35"/>
  <c r="AW141" i="35"/>
  <c r="AV141" i="35"/>
  <c r="J141" i="35"/>
  <c r="I141" i="35"/>
  <c r="H141" i="35"/>
  <c r="BT140" i="35"/>
  <c r="BH140" i="35"/>
  <c r="AW140" i="35"/>
  <c r="AV140" i="35"/>
  <c r="J140" i="35"/>
  <c r="I140" i="35"/>
  <c r="H140" i="35"/>
  <c r="BT139" i="35"/>
  <c r="BH139" i="35"/>
  <c r="AW139" i="35"/>
  <c r="AV139" i="35"/>
  <c r="J139" i="35"/>
  <c r="I139" i="35"/>
  <c r="H139" i="35"/>
  <c r="BT138" i="35"/>
  <c r="BH138" i="35"/>
  <c r="AW138" i="35"/>
  <c r="AV138" i="35"/>
  <c r="J138" i="35"/>
  <c r="I138" i="35"/>
  <c r="H138" i="35"/>
  <c r="BT137" i="35"/>
  <c r="BH137" i="35"/>
  <c r="AW137" i="35"/>
  <c r="AV137" i="35"/>
  <c r="J137" i="35"/>
  <c r="I137" i="35"/>
  <c r="H137" i="35"/>
  <c r="BT136" i="35"/>
  <c r="BH136" i="35"/>
  <c r="AW136" i="35"/>
  <c r="AV136" i="35"/>
  <c r="J136" i="35"/>
  <c r="I136" i="35"/>
  <c r="H136" i="35"/>
  <c r="BT135" i="35"/>
  <c r="BH135" i="35"/>
  <c r="AW135" i="35"/>
  <c r="AV135" i="35"/>
  <c r="J135" i="35"/>
  <c r="I135" i="35"/>
  <c r="H135" i="35"/>
  <c r="BT134" i="35"/>
  <c r="BH134" i="35"/>
  <c r="AW134" i="35"/>
  <c r="AV134" i="35"/>
  <c r="J134" i="35"/>
  <c r="I134" i="35"/>
  <c r="H134" i="35"/>
  <c r="BT133" i="35"/>
  <c r="BH133" i="35"/>
  <c r="AW133" i="35"/>
  <c r="AV133" i="35"/>
  <c r="J133" i="35"/>
  <c r="I133" i="35"/>
  <c r="H133" i="35"/>
  <c r="BT132" i="35"/>
  <c r="BH132" i="35"/>
  <c r="AW132" i="35"/>
  <c r="AV132" i="35"/>
  <c r="J132" i="35"/>
  <c r="I132" i="35"/>
  <c r="H132" i="35"/>
  <c r="BT131" i="35"/>
  <c r="BH131" i="35"/>
  <c r="AW131" i="35"/>
  <c r="AV131" i="35"/>
  <c r="J131" i="35"/>
  <c r="I131" i="35"/>
  <c r="H131" i="35"/>
  <c r="BT130" i="35"/>
  <c r="BH130" i="35"/>
  <c r="AW130" i="35"/>
  <c r="AV130" i="35"/>
  <c r="J130" i="35"/>
  <c r="I130" i="35"/>
  <c r="H130" i="35"/>
  <c r="BT129" i="35"/>
  <c r="BH129" i="35"/>
  <c r="AW129" i="35"/>
  <c r="AV129" i="35"/>
  <c r="J129" i="35"/>
  <c r="I129" i="35"/>
  <c r="H129" i="35"/>
  <c r="BT128" i="35"/>
  <c r="BH128" i="35"/>
  <c r="AW128" i="35"/>
  <c r="AV128" i="35"/>
  <c r="J128" i="35"/>
  <c r="I128" i="35"/>
  <c r="H128" i="35"/>
  <c r="BT127" i="35"/>
  <c r="BH127" i="35"/>
  <c r="AW127" i="35"/>
  <c r="AV127" i="35"/>
  <c r="J127" i="35"/>
  <c r="I127" i="35"/>
  <c r="H127" i="35"/>
  <c r="BT126" i="35"/>
  <c r="BH126" i="35"/>
  <c r="AW126" i="35"/>
  <c r="AV126" i="35"/>
  <c r="J126" i="35"/>
  <c r="I126" i="35"/>
  <c r="H126" i="35"/>
  <c r="BT125" i="35"/>
  <c r="BH125" i="35"/>
  <c r="AW125" i="35"/>
  <c r="AV125" i="35"/>
  <c r="J125" i="35"/>
  <c r="I125" i="35"/>
  <c r="H125" i="35"/>
  <c r="BT124" i="35"/>
  <c r="BH124" i="35"/>
  <c r="AW124" i="35"/>
  <c r="AV124" i="35"/>
  <c r="J124" i="35"/>
  <c r="I124" i="35"/>
  <c r="H124" i="35"/>
  <c r="BT123" i="35"/>
  <c r="BH123" i="35"/>
  <c r="AW123" i="35"/>
  <c r="AV123" i="35"/>
  <c r="J123" i="35"/>
  <c r="I123" i="35"/>
  <c r="H123" i="35"/>
  <c r="BT122" i="35"/>
  <c r="BH122" i="35"/>
  <c r="AW122" i="35"/>
  <c r="AV122" i="35"/>
  <c r="J122" i="35"/>
  <c r="I122" i="35"/>
  <c r="H122" i="35"/>
  <c r="BT121" i="35"/>
  <c r="BH121" i="35"/>
  <c r="AW121" i="35"/>
  <c r="AV121" i="35"/>
  <c r="J121" i="35"/>
  <c r="I121" i="35"/>
  <c r="H121" i="35"/>
  <c r="BT120" i="35"/>
  <c r="BH120" i="35"/>
  <c r="AW120" i="35"/>
  <c r="AV120" i="35"/>
  <c r="J120" i="35"/>
  <c r="I120" i="35"/>
  <c r="H120" i="35"/>
  <c r="BT119" i="35"/>
  <c r="BH119" i="35"/>
  <c r="AW119" i="35"/>
  <c r="AV119" i="35"/>
  <c r="J119" i="35"/>
  <c r="I119" i="35"/>
  <c r="H119" i="35"/>
  <c r="BT118" i="35"/>
  <c r="BH118" i="35"/>
  <c r="AW118" i="35"/>
  <c r="AV118" i="35"/>
  <c r="J118" i="35"/>
  <c r="I118" i="35"/>
  <c r="H118" i="35"/>
  <c r="BT117" i="35"/>
  <c r="BH117" i="35"/>
  <c r="AW117" i="35"/>
  <c r="AV117" i="35"/>
  <c r="J117" i="35"/>
  <c r="I117" i="35"/>
  <c r="H117" i="35"/>
  <c r="BT116" i="35"/>
  <c r="BH116" i="35"/>
  <c r="AW116" i="35"/>
  <c r="AV116" i="35"/>
  <c r="J116" i="35"/>
  <c r="I116" i="35"/>
  <c r="H116" i="35"/>
  <c r="BT115" i="35"/>
  <c r="BH115" i="35"/>
  <c r="AW115" i="35"/>
  <c r="AV115" i="35"/>
  <c r="J115" i="35"/>
  <c r="I115" i="35"/>
  <c r="H115" i="35"/>
  <c r="BT114" i="35"/>
  <c r="BH114" i="35"/>
  <c r="AW114" i="35"/>
  <c r="AV114" i="35"/>
  <c r="J114" i="35"/>
  <c r="I114" i="35"/>
  <c r="H114" i="35"/>
  <c r="BT113" i="35"/>
  <c r="BH113" i="35"/>
  <c r="AW113" i="35"/>
  <c r="AV113" i="35"/>
  <c r="J113" i="35"/>
  <c r="I113" i="35"/>
  <c r="H113" i="35"/>
  <c r="BT112" i="35"/>
  <c r="BH112" i="35"/>
  <c r="AW112" i="35"/>
  <c r="AV112" i="35"/>
  <c r="J112" i="35"/>
  <c r="I112" i="35"/>
  <c r="H112" i="35"/>
  <c r="BT111" i="35"/>
  <c r="BH111" i="35"/>
  <c r="AW111" i="35"/>
  <c r="AV111" i="35"/>
  <c r="J111" i="35"/>
  <c r="I111" i="35"/>
  <c r="H111" i="35"/>
  <c r="BT110" i="35"/>
  <c r="BH110" i="35"/>
  <c r="AW110" i="35"/>
  <c r="AV110" i="35"/>
  <c r="J110" i="35"/>
  <c r="I110" i="35"/>
  <c r="H110" i="35"/>
  <c r="BT109" i="35"/>
  <c r="BH109" i="35"/>
  <c r="AW109" i="35"/>
  <c r="AV109" i="35"/>
  <c r="J109" i="35"/>
  <c r="I109" i="35"/>
  <c r="H109" i="35"/>
  <c r="BT108" i="35"/>
  <c r="BH108" i="35"/>
  <c r="AW108" i="35"/>
  <c r="AV108" i="35"/>
  <c r="J108" i="35"/>
  <c r="I108" i="35"/>
  <c r="H108" i="35"/>
  <c r="BT107" i="35"/>
  <c r="BH107" i="35"/>
  <c r="AW107" i="35"/>
  <c r="AV107" i="35"/>
  <c r="J107" i="35"/>
  <c r="I107" i="35"/>
  <c r="H107" i="35"/>
  <c r="BT106" i="35"/>
  <c r="BH106" i="35"/>
  <c r="AW106" i="35"/>
  <c r="AV106" i="35"/>
  <c r="J106" i="35"/>
  <c r="I106" i="35"/>
  <c r="H106" i="35"/>
  <c r="BT105" i="35"/>
  <c r="BH105" i="35"/>
  <c r="AW105" i="35"/>
  <c r="AV105" i="35"/>
  <c r="J105" i="35"/>
  <c r="I105" i="35"/>
  <c r="H105" i="35"/>
  <c r="BT104" i="35"/>
  <c r="BH104" i="35"/>
  <c r="AW104" i="35"/>
  <c r="AV104" i="35"/>
  <c r="J104" i="35"/>
  <c r="I104" i="35"/>
  <c r="H104" i="35"/>
  <c r="BT103" i="35"/>
  <c r="BH103" i="35"/>
  <c r="AW103" i="35"/>
  <c r="AV103" i="35"/>
  <c r="J103" i="35"/>
  <c r="I103" i="35"/>
  <c r="H103" i="35"/>
  <c r="BT102" i="35"/>
  <c r="BH102" i="35"/>
  <c r="AW102" i="35"/>
  <c r="AV102" i="35"/>
  <c r="J102" i="35"/>
  <c r="I102" i="35"/>
  <c r="H102" i="35"/>
  <c r="BT101" i="35"/>
  <c r="BH101" i="35"/>
  <c r="AW101" i="35"/>
  <c r="AV101" i="35"/>
  <c r="J101" i="35"/>
  <c r="I101" i="35"/>
  <c r="H101" i="35"/>
  <c r="BT100" i="35"/>
  <c r="BH100" i="35"/>
  <c r="AW100" i="35"/>
  <c r="AV100" i="35"/>
  <c r="J100" i="35"/>
  <c r="I100" i="35"/>
  <c r="H100" i="35"/>
  <c r="BT99" i="35"/>
  <c r="BH99" i="35"/>
  <c r="AW99" i="35"/>
  <c r="AV99" i="35"/>
  <c r="J99" i="35"/>
  <c r="I99" i="35"/>
  <c r="H99" i="35"/>
  <c r="BT98" i="35"/>
  <c r="BH98" i="35"/>
  <c r="AW98" i="35"/>
  <c r="AV98" i="35"/>
  <c r="J98" i="35"/>
  <c r="I98" i="35"/>
  <c r="H98" i="35"/>
  <c r="BT97" i="35"/>
  <c r="BH97" i="35"/>
  <c r="AW97" i="35"/>
  <c r="AV97" i="35"/>
  <c r="J97" i="35"/>
  <c r="I97" i="35"/>
  <c r="H97" i="35"/>
  <c r="BT96" i="35"/>
  <c r="BH96" i="35"/>
  <c r="AW96" i="35"/>
  <c r="AV96" i="35"/>
  <c r="J96" i="35"/>
  <c r="I96" i="35"/>
  <c r="H96" i="35"/>
  <c r="BT95" i="35"/>
  <c r="BH95" i="35"/>
  <c r="AW95" i="35"/>
  <c r="AV95" i="35"/>
  <c r="J95" i="35"/>
  <c r="I95" i="35"/>
  <c r="H95" i="35"/>
  <c r="BT94" i="35"/>
  <c r="BH94" i="35"/>
  <c r="AW94" i="35"/>
  <c r="AV94" i="35"/>
  <c r="J94" i="35"/>
  <c r="I94" i="35"/>
  <c r="H94" i="35"/>
  <c r="BT93" i="35"/>
  <c r="BH93" i="35"/>
  <c r="AW93" i="35"/>
  <c r="AV93" i="35"/>
  <c r="J93" i="35"/>
  <c r="I93" i="35"/>
  <c r="H93" i="35"/>
  <c r="BT92" i="35"/>
  <c r="BH92" i="35"/>
  <c r="AW92" i="35"/>
  <c r="AV92" i="35"/>
  <c r="J92" i="35"/>
  <c r="I92" i="35"/>
  <c r="H92" i="35"/>
  <c r="BT91" i="35"/>
  <c r="BH91" i="35"/>
  <c r="AW91" i="35"/>
  <c r="AV91" i="35"/>
  <c r="J91" i="35"/>
  <c r="I91" i="35"/>
  <c r="H91" i="35"/>
  <c r="BT90" i="35"/>
  <c r="BH90" i="35"/>
  <c r="AW90" i="35"/>
  <c r="AV90" i="35"/>
  <c r="J90" i="35"/>
  <c r="I90" i="35"/>
  <c r="H90" i="35"/>
  <c r="BT89" i="35"/>
  <c r="BH89" i="35"/>
  <c r="AW89" i="35"/>
  <c r="AV89" i="35"/>
  <c r="J89" i="35"/>
  <c r="I89" i="35"/>
  <c r="H89" i="35"/>
  <c r="BT88" i="35"/>
  <c r="BH88" i="35"/>
  <c r="AW88" i="35"/>
  <c r="AV88" i="35"/>
  <c r="J88" i="35"/>
  <c r="I88" i="35"/>
  <c r="H88" i="35"/>
  <c r="BT87" i="35"/>
  <c r="BH87" i="35"/>
  <c r="AW87" i="35"/>
  <c r="AV87" i="35"/>
  <c r="J87" i="35"/>
  <c r="I87" i="35"/>
  <c r="H87" i="35"/>
  <c r="BT86" i="35"/>
  <c r="BH86" i="35"/>
  <c r="AW86" i="35"/>
  <c r="AV86" i="35"/>
  <c r="J86" i="35"/>
  <c r="I86" i="35"/>
  <c r="H86" i="35"/>
  <c r="BT85" i="35"/>
  <c r="BH85" i="35"/>
  <c r="AW85" i="35"/>
  <c r="AV85" i="35"/>
  <c r="J85" i="35"/>
  <c r="I85" i="35"/>
  <c r="H85" i="35"/>
  <c r="BT84" i="35"/>
  <c r="BH84" i="35"/>
  <c r="AW84" i="35"/>
  <c r="AV84" i="35"/>
  <c r="J84" i="35"/>
  <c r="I84" i="35"/>
  <c r="H84" i="35"/>
  <c r="BT83" i="35"/>
  <c r="BH83" i="35"/>
  <c r="AW83" i="35"/>
  <c r="AV83" i="35"/>
  <c r="J83" i="35"/>
  <c r="I83" i="35"/>
  <c r="H83" i="35"/>
  <c r="BT82" i="35"/>
  <c r="BH82" i="35"/>
  <c r="AW82" i="35"/>
  <c r="AV82" i="35"/>
  <c r="J82" i="35"/>
  <c r="I82" i="35"/>
  <c r="H82" i="35"/>
  <c r="BT81" i="35"/>
  <c r="BH81" i="35"/>
  <c r="AW81" i="35"/>
  <c r="AV81" i="35"/>
  <c r="J81" i="35"/>
  <c r="I81" i="35"/>
  <c r="H81" i="35"/>
  <c r="BT80" i="35"/>
  <c r="BH80" i="35"/>
  <c r="AW80" i="35"/>
  <c r="AV80" i="35"/>
  <c r="J80" i="35"/>
  <c r="I80" i="35"/>
  <c r="H80" i="35"/>
  <c r="BT79" i="35"/>
  <c r="BH79" i="35"/>
  <c r="AW79" i="35"/>
  <c r="AV79" i="35"/>
  <c r="J79" i="35"/>
  <c r="I79" i="35"/>
  <c r="H79" i="35"/>
  <c r="BT78" i="35"/>
  <c r="BH78" i="35"/>
  <c r="AW78" i="35"/>
  <c r="AV78" i="35"/>
  <c r="J78" i="35"/>
  <c r="I78" i="35"/>
  <c r="H78" i="35"/>
  <c r="BT77" i="35"/>
  <c r="BH77" i="35"/>
  <c r="AW77" i="35"/>
  <c r="AV77" i="35"/>
  <c r="J77" i="35"/>
  <c r="I77" i="35"/>
  <c r="H77" i="35"/>
  <c r="BT76" i="35"/>
  <c r="BH76" i="35"/>
  <c r="AW76" i="35"/>
  <c r="AV76" i="35"/>
  <c r="J76" i="35"/>
  <c r="I76" i="35"/>
  <c r="H76" i="35"/>
  <c r="BT75" i="35"/>
  <c r="BH75" i="35"/>
  <c r="AW75" i="35"/>
  <c r="AV75" i="35"/>
  <c r="J75" i="35"/>
  <c r="I75" i="35"/>
  <c r="H75" i="35"/>
  <c r="BT74" i="35"/>
  <c r="BH74" i="35"/>
  <c r="AW74" i="35"/>
  <c r="AV74" i="35"/>
  <c r="J74" i="35"/>
  <c r="I74" i="35"/>
  <c r="H74" i="35"/>
  <c r="BT73" i="35"/>
  <c r="BH73" i="35"/>
  <c r="AW73" i="35"/>
  <c r="AV73" i="35"/>
  <c r="J73" i="35"/>
  <c r="I73" i="35"/>
  <c r="H73" i="35"/>
  <c r="BT72" i="35"/>
  <c r="BH72" i="35"/>
  <c r="AW72" i="35"/>
  <c r="AV72" i="35"/>
  <c r="J72" i="35"/>
  <c r="I72" i="35"/>
  <c r="H72" i="35"/>
  <c r="BT71" i="35"/>
  <c r="BH71" i="35"/>
  <c r="AW71" i="35"/>
  <c r="AV71" i="35"/>
  <c r="J71" i="35"/>
  <c r="I71" i="35"/>
  <c r="H71" i="35"/>
  <c r="BT70" i="35"/>
  <c r="BH70" i="35"/>
  <c r="AW70" i="35"/>
  <c r="AV70" i="35"/>
  <c r="J70" i="35"/>
  <c r="I70" i="35"/>
  <c r="H70" i="35"/>
  <c r="BT69" i="35"/>
  <c r="BH69" i="35"/>
  <c r="AW69" i="35"/>
  <c r="AV69" i="35"/>
  <c r="J69" i="35"/>
  <c r="I69" i="35"/>
  <c r="H69" i="35"/>
  <c r="BT68" i="35"/>
  <c r="BH68" i="35"/>
  <c r="AW68" i="35"/>
  <c r="AV68" i="35"/>
  <c r="J68" i="35"/>
  <c r="I68" i="35"/>
  <c r="H68" i="35"/>
  <c r="BT67" i="35"/>
  <c r="BH67" i="35"/>
  <c r="AW67" i="35"/>
  <c r="AV67" i="35"/>
  <c r="J67" i="35"/>
  <c r="I67" i="35"/>
  <c r="H67" i="35"/>
  <c r="BT66" i="35"/>
  <c r="BH66" i="35"/>
  <c r="AW66" i="35"/>
  <c r="AV66" i="35"/>
  <c r="J66" i="35"/>
  <c r="I66" i="35"/>
  <c r="H66" i="35"/>
  <c r="BT65" i="35"/>
  <c r="BH65" i="35"/>
  <c r="AW65" i="35"/>
  <c r="AV65" i="35"/>
  <c r="J65" i="35"/>
  <c r="I65" i="35"/>
  <c r="H65" i="35"/>
  <c r="BT64" i="35"/>
  <c r="BH64" i="35"/>
  <c r="AW64" i="35"/>
  <c r="AV64" i="35"/>
  <c r="J64" i="35"/>
  <c r="I64" i="35"/>
  <c r="H64" i="35"/>
  <c r="BT62" i="35"/>
  <c r="BH62" i="35"/>
  <c r="AW62" i="35"/>
  <c r="AV62" i="35"/>
  <c r="J62" i="35"/>
  <c r="I62" i="35"/>
  <c r="H62" i="35"/>
  <c r="BT61" i="35"/>
  <c r="BH61" i="35"/>
  <c r="AW61" i="35"/>
  <c r="AV61" i="35"/>
  <c r="J61" i="35"/>
  <c r="I61" i="35"/>
  <c r="H61" i="35"/>
  <c r="BT60" i="35"/>
  <c r="BH60" i="35"/>
  <c r="AW60" i="35"/>
  <c r="AV60" i="35"/>
  <c r="J60" i="35"/>
  <c r="I60" i="35"/>
  <c r="H60" i="35"/>
  <c r="BT59" i="35"/>
  <c r="BH59" i="35"/>
  <c r="AW59" i="35"/>
  <c r="AV59" i="35"/>
  <c r="J59" i="35"/>
  <c r="I59" i="35"/>
  <c r="H59" i="35"/>
  <c r="BT58" i="35"/>
  <c r="BH58" i="35"/>
  <c r="AW58" i="35"/>
  <c r="AV58" i="35"/>
  <c r="J58" i="35"/>
  <c r="I58" i="35"/>
  <c r="H58" i="35"/>
  <c r="BT57" i="35"/>
  <c r="BH57" i="35"/>
  <c r="AV57" i="35"/>
  <c r="J57" i="35"/>
  <c r="I57" i="35"/>
  <c r="H57" i="35"/>
  <c r="BT56" i="35"/>
  <c r="BH56" i="35"/>
  <c r="AW56" i="35"/>
  <c r="AV56" i="35"/>
  <c r="J56" i="35"/>
  <c r="I56" i="35"/>
  <c r="H56" i="35"/>
  <c r="BT55" i="35"/>
  <c r="BH55" i="35"/>
  <c r="AW55" i="35"/>
  <c r="AV55" i="35"/>
  <c r="J55" i="35"/>
  <c r="I55" i="35"/>
  <c r="H55" i="35"/>
  <c r="BT54" i="35"/>
  <c r="BH54" i="35"/>
  <c r="AW54" i="35"/>
  <c r="AV54" i="35"/>
  <c r="J54" i="35"/>
  <c r="I54" i="35"/>
  <c r="H54" i="35"/>
  <c r="BT53" i="35"/>
  <c r="BH53" i="35"/>
  <c r="AW53" i="35"/>
  <c r="AV53" i="35"/>
  <c r="J53" i="35"/>
  <c r="I53" i="35"/>
  <c r="H53" i="35"/>
  <c r="BT52" i="35"/>
  <c r="BH52" i="35"/>
  <c r="AW52" i="35"/>
  <c r="AV52" i="35"/>
  <c r="J52" i="35"/>
  <c r="I52" i="35"/>
  <c r="H52" i="35"/>
  <c r="BT51" i="35"/>
  <c r="BH51" i="35"/>
  <c r="AW51" i="35"/>
  <c r="AV51" i="35"/>
  <c r="J51" i="35"/>
  <c r="I51" i="35"/>
  <c r="H51" i="35"/>
  <c r="BT50" i="35"/>
  <c r="BH50" i="35"/>
  <c r="AW50" i="35"/>
  <c r="AV50" i="35"/>
  <c r="J50" i="35"/>
  <c r="I50" i="35"/>
  <c r="H50" i="35"/>
  <c r="BT49" i="35"/>
  <c r="BH49" i="35"/>
  <c r="AW49" i="35"/>
  <c r="AV49" i="35"/>
  <c r="J49" i="35"/>
  <c r="I49" i="35"/>
  <c r="H49" i="35"/>
  <c r="BT48" i="35"/>
  <c r="BH48" i="35"/>
  <c r="AW48" i="35"/>
  <c r="AV48" i="35"/>
  <c r="J48" i="35"/>
  <c r="I48" i="35"/>
  <c r="H48" i="35"/>
  <c r="BT47" i="35"/>
  <c r="BH47" i="35"/>
  <c r="AW47" i="35"/>
  <c r="AV47" i="35"/>
  <c r="J47" i="35"/>
  <c r="I47" i="35"/>
  <c r="H47" i="35"/>
  <c r="BT46" i="35"/>
  <c r="BH46" i="35"/>
  <c r="AW46" i="35"/>
  <c r="AV46" i="35"/>
  <c r="J46" i="35"/>
  <c r="I46" i="35"/>
  <c r="H46" i="35"/>
  <c r="BT45" i="35"/>
  <c r="BH45" i="35"/>
  <c r="AW45" i="35"/>
  <c r="AV45" i="35"/>
  <c r="J45" i="35"/>
  <c r="I45" i="35"/>
  <c r="H45" i="35"/>
  <c r="BT44" i="35"/>
  <c r="BH44" i="35"/>
  <c r="AW44" i="35"/>
  <c r="AV44" i="35"/>
  <c r="J44" i="35"/>
  <c r="I44" i="35"/>
  <c r="H44" i="35"/>
  <c r="BT43" i="35"/>
  <c r="BH43" i="35"/>
  <c r="AW43" i="35"/>
  <c r="AV43" i="35"/>
  <c r="J43" i="35"/>
  <c r="I43" i="35"/>
  <c r="H43" i="35"/>
  <c r="BT42" i="35"/>
  <c r="BH42" i="35"/>
  <c r="AW42" i="35"/>
  <c r="AV42" i="35"/>
  <c r="J42" i="35"/>
  <c r="I42" i="35"/>
  <c r="H42" i="35"/>
  <c r="BT41" i="35"/>
  <c r="BH41" i="35"/>
  <c r="J41" i="35"/>
  <c r="I41" i="35"/>
  <c r="H41" i="35"/>
  <c r="BT40" i="35"/>
  <c r="BH40" i="35"/>
  <c r="J40" i="35"/>
  <c r="I40" i="35"/>
  <c r="H40" i="35"/>
  <c r="BT39" i="35"/>
  <c r="BH39" i="35"/>
  <c r="AW39" i="35"/>
  <c r="AV39" i="35"/>
  <c r="J39" i="35"/>
  <c r="I39" i="35"/>
  <c r="H39" i="35"/>
  <c r="BT38" i="35"/>
  <c r="BH38" i="35"/>
  <c r="AW38" i="35"/>
  <c r="AV38" i="35"/>
  <c r="J38" i="35"/>
  <c r="I38" i="35"/>
  <c r="H38" i="35"/>
  <c r="BT37" i="35"/>
  <c r="BH37" i="35"/>
  <c r="AW37" i="35"/>
  <c r="AV37" i="35"/>
  <c r="J37" i="35"/>
  <c r="I37" i="35"/>
  <c r="H37" i="35"/>
  <c r="BT36" i="35"/>
  <c r="BH36" i="35"/>
  <c r="AW36" i="35"/>
  <c r="AV36" i="35"/>
  <c r="J36" i="35"/>
  <c r="I36" i="35"/>
  <c r="H36" i="35"/>
  <c r="BT35" i="35"/>
  <c r="BH35" i="35"/>
  <c r="AW35" i="35"/>
  <c r="AV35" i="35"/>
  <c r="J35" i="35"/>
  <c r="I35" i="35"/>
  <c r="H35" i="35"/>
  <c r="BT34" i="35"/>
  <c r="BH34" i="35"/>
  <c r="AW34" i="35"/>
  <c r="AV34" i="35"/>
  <c r="J34" i="35"/>
  <c r="I34" i="35"/>
  <c r="H34" i="35"/>
  <c r="BT33" i="35"/>
  <c r="BH33" i="35"/>
  <c r="AW33" i="35"/>
  <c r="AV33" i="35"/>
  <c r="J33" i="35"/>
  <c r="I33" i="35"/>
  <c r="H33" i="35"/>
  <c r="BT32" i="35"/>
  <c r="BH32" i="35"/>
  <c r="AW32" i="35"/>
  <c r="AV32" i="35"/>
  <c r="J32" i="35"/>
  <c r="I32" i="35"/>
  <c r="H32" i="35"/>
  <c r="BT31" i="35"/>
  <c r="BH31" i="35"/>
  <c r="AW31" i="35"/>
  <c r="AV31" i="35"/>
  <c r="J31" i="35"/>
  <c r="I31" i="35"/>
  <c r="H31" i="35"/>
  <c r="BT30" i="35"/>
  <c r="BH30" i="35"/>
  <c r="AW30" i="35"/>
  <c r="AV30" i="35"/>
  <c r="J30" i="35"/>
  <c r="I30" i="35"/>
  <c r="H30" i="35"/>
  <c r="BT29" i="35"/>
  <c r="BH29" i="35"/>
  <c r="AW29" i="35"/>
  <c r="AV29" i="35"/>
  <c r="J29" i="35"/>
  <c r="I29" i="35"/>
  <c r="H29" i="35"/>
  <c r="BT28" i="35"/>
  <c r="BH28" i="35"/>
  <c r="AW28" i="35"/>
  <c r="AV28" i="35"/>
  <c r="J28" i="35"/>
  <c r="I28" i="35"/>
  <c r="H28" i="35"/>
  <c r="BT27" i="35"/>
  <c r="BH27" i="35"/>
  <c r="AW27" i="35"/>
  <c r="AV27" i="35"/>
  <c r="J27" i="35"/>
  <c r="I27" i="35"/>
  <c r="H27" i="35"/>
  <c r="BT26" i="35"/>
  <c r="BH26" i="35"/>
  <c r="AW26" i="35"/>
  <c r="AV26" i="35"/>
  <c r="J26" i="35"/>
  <c r="I26" i="35"/>
  <c r="H26" i="35"/>
  <c r="BT25" i="35"/>
  <c r="BH25" i="35"/>
  <c r="BC25" i="35"/>
  <c r="AW25" i="35"/>
  <c r="AV25" i="35"/>
  <c r="J25" i="35"/>
  <c r="I25" i="35"/>
  <c r="H25" i="35"/>
  <c r="BT24" i="35"/>
  <c r="BH24" i="35"/>
  <c r="AW24" i="35"/>
  <c r="AV24" i="35"/>
  <c r="J24" i="35"/>
  <c r="I24" i="35"/>
  <c r="H24" i="35"/>
  <c r="BT23" i="35"/>
  <c r="BH23" i="35"/>
  <c r="AW23" i="35"/>
  <c r="AV23" i="35"/>
  <c r="J23" i="35"/>
  <c r="I23" i="35"/>
  <c r="H23" i="35"/>
  <c r="BT22" i="35"/>
  <c r="BH22" i="35"/>
  <c r="AW22" i="35"/>
  <c r="AV22" i="35"/>
  <c r="J22" i="35"/>
  <c r="I22" i="35"/>
  <c r="H22" i="35"/>
  <c r="BT21" i="35"/>
  <c r="BH21" i="35"/>
  <c r="AW21" i="35"/>
  <c r="AV21" i="35"/>
  <c r="J21" i="35"/>
  <c r="I21" i="35"/>
  <c r="H21" i="35"/>
  <c r="BT20" i="35"/>
  <c r="BH20" i="35"/>
  <c r="AW20" i="35"/>
  <c r="AV20" i="35"/>
  <c r="J20" i="35"/>
  <c r="I20" i="35"/>
  <c r="H20" i="35"/>
  <c r="BT19" i="35"/>
  <c r="BH19" i="35"/>
  <c r="AW19" i="35"/>
  <c r="AV19" i="35"/>
  <c r="J19" i="35"/>
  <c r="I19" i="35"/>
  <c r="H19" i="35"/>
  <c r="BT18" i="35"/>
  <c r="BH18" i="35"/>
  <c r="AW18" i="35"/>
  <c r="AV18" i="35"/>
  <c r="J18" i="35"/>
  <c r="I18" i="35"/>
  <c r="H18" i="35"/>
  <c r="BT17" i="35"/>
  <c r="BH17" i="35"/>
  <c r="AW17" i="35"/>
  <c r="AV17" i="35"/>
  <c r="J17" i="35"/>
  <c r="I17" i="35"/>
  <c r="H17" i="35"/>
  <c r="BT16" i="35"/>
  <c r="BH16" i="35"/>
  <c r="AW16" i="35"/>
  <c r="AV16" i="35"/>
  <c r="J16" i="35"/>
  <c r="I16" i="35"/>
  <c r="H16" i="35"/>
  <c r="BT15" i="35"/>
  <c r="BH15" i="35"/>
  <c r="AW15" i="35"/>
  <c r="AV15" i="35"/>
  <c r="J15" i="35"/>
  <c r="I15" i="35"/>
  <c r="H15" i="35"/>
  <c r="BT14" i="35"/>
  <c r="BH14" i="35"/>
  <c r="AW14" i="35"/>
  <c r="AV14" i="35"/>
  <c r="J14" i="35"/>
  <c r="I14" i="35"/>
  <c r="H14" i="35"/>
  <c r="BT13" i="35"/>
  <c r="BH13" i="35"/>
  <c r="AW13" i="35"/>
  <c r="AV13" i="35"/>
  <c r="J13" i="35"/>
  <c r="I13" i="35"/>
  <c r="H13" i="35"/>
  <c r="BT12" i="35"/>
  <c r="BH12" i="35"/>
  <c r="AW12" i="35"/>
  <c r="AV12" i="35"/>
  <c r="J12" i="35"/>
  <c r="I12" i="35"/>
  <c r="H12" i="35"/>
  <c r="BT11" i="35"/>
  <c r="BH11" i="35"/>
  <c r="AW11" i="35"/>
  <c r="AV11" i="35"/>
  <c r="J11" i="35"/>
  <c r="I11" i="35"/>
  <c r="H11" i="35"/>
  <c r="BT10" i="35"/>
  <c r="BH10" i="35"/>
  <c r="AW10" i="35"/>
  <c r="AV10" i="35"/>
  <c r="J10" i="35"/>
  <c r="I10" i="35"/>
  <c r="H10" i="35"/>
  <c r="BT9" i="35"/>
  <c r="BH9" i="35"/>
  <c r="AW9" i="35"/>
  <c r="AV9" i="35"/>
  <c r="J9" i="35"/>
  <c r="I9" i="35"/>
  <c r="H9" i="35"/>
  <c r="BT8" i="35"/>
  <c r="BH8" i="35"/>
  <c r="AW8" i="35"/>
  <c r="AV8" i="35"/>
  <c r="J8" i="35"/>
  <c r="I8" i="35"/>
  <c r="H8" i="35"/>
  <c r="BT7" i="35"/>
  <c r="BH7" i="35"/>
  <c r="AW7" i="35"/>
  <c r="AV7" i="35"/>
  <c r="J7" i="35"/>
  <c r="I7" i="35"/>
  <c r="H7" i="35"/>
  <c r="AW10" i="28"/>
  <c r="AV10" i="28"/>
  <c r="R1378" i="34" l="1"/>
  <c r="AJ33" i="34"/>
  <c r="X33" i="34"/>
  <c r="AJ20" i="34"/>
  <c r="X50" i="34"/>
  <c r="AJ16" i="34"/>
  <c r="X32" i="34"/>
  <c r="AJ15" i="34"/>
  <c r="X42" i="34"/>
  <c r="AJ19" i="34"/>
  <c r="X55" i="34"/>
  <c r="AJ39" i="34"/>
  <c r="X70" i="34"/>
  <c r="AJ38" i="34"/>
  <c r="X53" i="34"/>
  <c r="AJ36" i="34"/>
  <c r="X44" i="34"/>
  <c r="AJ35" i="34"/>
  <c r="X35" i="34"/>
  <c r="AJ73" i="34"/>
  <c r="X74" i="34"/>
  <c r="AJ69" i="34"/>
  <c r="X45" i="34"/>
  <c r="AJ63" i="34"/>
  <c r="X60" i="34"/>
  <c r="AJ62" i="34"/>
  <c r="X66" i="34"/>
  <c r="AJ66" i="34"/>
  <c r="X71" i="34"/>
  <c r="AJ65" i="34"/>
  <c r="X21" i="34"/>
  <c r="AJ32" i="34"/>
  <c r="X58" i="34"/>
  <c r="AJ29" i="34"/>
  <c r="X72" i="34"/>
  <c r="AJ26" i="34"/>
  <c r="X64" i="34"/>
  <c r="AJ49" i="34"/>
  <c r="X75" i="34"/>
  <c r="AJ48" i="34"/>
  <c r="X19" i="34"/>
  <c r="AJ47" i="34"/>
  <c r="X31" i="34"/>
  <c r="AJ27" i="34"/>
  <c r="X34" i="34"/>
  <c r="AJ24" i="34"/>
  <c r="X48" i="34"/>
  <c r="AJ22" i="34"/>
  <c r="X22" i="34"/>
  <c r="AJ18" i="34"/>
  <c r="X54" i="34"/>
  <c r="AJ11" i="34"/>
  <c r="X8" i="34"/>
  <c r="AJ43" i="34"/>
  <c r="X28" i="34"/>
  <c r="AJ42" i="34"/>
  <c r="X73" i="34"/>
  <c r="AJ34" i="34"/>
  <c r="X46" i="34"/>
  <c r="AJ28" i="34"/>
  <c r="X56" i="34"/>
  <c r="AJ13" i="34"/>
  <c r="X10" i="34"/>
  <c r="AJ14" i="34"/>
  <c r="X18" i="34"/>
  <c r="AJ10" i="34"/>
  <c r="X7" i="34"/>
  <c r="AJ59" i="34"/>
  <c r="X39" i="34"/>
  <c r="AJ58" i="34"/>
  <c r="X13" i="34"/>
  <c r="AJ54" i="34"/>
  <c r="X59" i="34"/>
  <c r="AJ53" i="34"/>
  <c r="X6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3" i="30"/>
  <c r="BH63" i="30"/>
  <c r="AW63" i="30"/>
  <c r="AV63" i="30"/>
  <c r="J63" i="30"/>
  <c r="I63" i="30"/>
  <c r="H63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505" i="28"/>
  <c r="BT212" i="28"/>
  <c r="BH212" i="28"/>
  <c r="AW212" i="28"/>
  <c r="AV212" i="28"/>
  <c r="J212" i="28"/>
  <c r="I212" i="28"/>
  <c r="H212" i="28"/>
  <c r="BT211" i="28"/>
  <c r="BH211" i="28"/>
  <c r="AW211" i="28"/>
  <c r="AV211" i="28"/>
  <c r="J211" i="28"/>
  <c r="I211" i="28"/>
  <c r="H211" i="28"/>
  <c r="BT210" i="28"/>
  <c r="BH210" i="28"/>
  <c r="AW210" i="28"/>
  <c r="AV210" i="28"/>
  <c r="J210" i="28"/>
  <c r="I210" i="28"/>
  <c r="H210" i="28"/>
  <c r="BT209" i="28"/>
  <c r="BH209" i="28"/>
  <c r="AW209" i="28"/>
  <c r="AV209" i="28"/>
  <c r="J209" i="28"/>
  <c r="I209" i="28"/>
  <c r="H209" i="28"/>
  <c r="BT208" i="28"/>
  <c r="BH208" i="28"/>
  <c r="AW208" i="28"/>
  <c r="AV208" i="28"/>
  <c r="J208" i="28"/>
  <c r="I208" i="28"/>
  <c r="H208" i="28"/>
  <c r="BT207" i="28"/>
  <c r="BH207" i="28"/>
  <c r="AW207" i="28"/>
  <c r="AV207" i="28"/>
  <c r="J207" i="28"/>
  <c r="I207" i="28"/>
  <c r="H207" i="28"/>
  <c r="BT206" i="28"/>
  <c r="BH206" i="28"/>
  <c r="AW206" i="28"/>
  <c r="AV206" i="28"/>
  <c r="J206" i="28"/>
  <c r="I206" i="28"/>
  <c r="H206" i="28"/>
  <c r="BT205" i="28"/>
  <c r="BH205" i="28"/>
  <c r="AW205" i="28"/>
  <c r="AV205" i="28"/>
  <c r="J205" i="28"/>
  <c r="I205" i="28"/>
  <c r="H205" i="28"/>
  <c r="BT204" i="28"/>
  <c r="BH204" i="28"/>
  <c r="AW204" i="28"/>
  <c r="AV204" i="28"/>
  <c r="J204" i="28"/>
  <c r="I204" i="28"/>
  <c r="H204" i="28"/>
  <c r="BT203" i="28"/>
  <c r="BH203" i="28"/>
  <c r="AW203" i="28"/>
  <c r="AV203" i="28"/>
  <c r="J203" i="28"/>
  <c r="I203" i="28"/>
  <c r="H203" i="28"/>
  <c r="BT202" i="28"/>
  <c r="BH202" i="28"/>
  <c r="AW202" i="28"/>
  <c r="AV202" i="28"/>
  <c r="J202" i="28"/>
  <c r="I202" i="28"/>
  <c r="H202" i="28"/>
  <c r="BT201" i="28"/>
  <c r="BH201" i="28"/>
  <c r="AW201" i="28"/>
  <c r="AV201" i="28"/>
  <c r="J201" i="28"/>
  <c r="I201" i="28"/>
  <c r="H201" i="28"/>
  <c r="BT200" i="28"/>
  <c r="BH200" i="28"/>
  <c r="AW200" i="28"/>
  <c r="AV200" i="28"/>
  <c r="J200" i="28"/>
  <c r="I200" i="28"/>
  <c r="H200" i="28"/>
  <c r="BT199" i="28"/>
  <c r="BH199" i="28"/>
  <c r="AW199" i="28"/>
  <c r="AV199" i="28"/>
  <c r="J199" i="28"/>
  <c r="I199" i="28"/>
  <c r="H199" i="28"/>
  <c r="BT198" i="28"/>
  <c r="BH198" i="28"/>
  <c r="AW198" i="28"/>
  <c r="AV198" i="28"/>
  <c r="J198" i="28"/>
  <c r="I198" i="28"/>
  <c r="H198" i="28"/>
  <c r="BT197" i="28"/>
  <c r="BH197" i="28"/>
  <c r="AW197" i="28"/>
  <c r="AV197" i="28"/>
  <c r="J197" i="28"/>
  <c r="I197" i="28"/>
  <c r="H197" i="28"/>
  <c r="BT196" i="28"/>
  <c r="BH196" i="28"/>
  <c r="AW196" i="28"/>
  <c r="AV196" i="28"/>
  <c r="J196" i="28"/>
  <c r="I196" i="28"/>
  <c r="H196" i="28"/>
  <c r="BT195" i="28"/>
  <c r="BH195" i="28"/>
  <c r="AW195" i="28"/>
  <c r="AV195" i="28"/>
  <c r="J195" i="28"/>
  <c r="I195" i="28"/>
  <c r="H195" i="28"/>
  <c r="BT194" i="28"/>
  <c r="BH194" i="28"/>
  <c r="AW194" i="28"/>
  <c r="AV194" i="28"/>
  <c r="J194" i="28"/>
  <c r="I194" i="28"/>
  <c r="H194" i="28"/>
  <c r="BT193" i="28"/>
  <c r="BH193" i="28"/>
  <c r="AW193" i="28"/>
  <c r="AV193" i="28"/>
  <c r="J193" i="28"/>
  <c r="I193" i="28"/>
  <c r="H193" i="28"/>
  <c r="BT192" i="28"/>
  <c r="BH192" i="28"/>
  <c r="AW192" i="28"/>
  <c r="AV192" i="28"/>
  <c r="J192" i="28"/>
  <c r="I192" i="28"/>
  <c r="H192" i="28"/>
  <c r="BT191" i="28"/>
  <c r="BH191" i="28"/>
  <c r="AW191" i="28"/>
  <c r="AV191" i="28"/>
  <c r="J191" i="28"/>
  <c r="I191" i="28"/>
  <c r="H191" i="28"/>
  <c r="BT190" i="28"/>
  <c r="BH190" i="28"/>
  <c r="AW190" i="28"/>
  <c r="AV190" i="28"/>
  <c r="J190" i="28"/>
  <c r="I190" i="28"/>
  <c r="H190" i="28"/>
  <c r="BT189" i="28"/>
  <c r="BH189" i="28"/>
  <c r="J189" i="28"/>
  <c r="I189" i="28"/>
  <c r="H189" i="28"/>
  <c r="BT188" i="28"/>
  <c r="BH188" i="28"/>
  <c r="AW188" i="28"/>
  <c r="AV188" i="28"/>
  <c r="J188" i="28"/>
  <c r="I188" i="28"/>
  <c r="H188" i="28"/>
  <c r="BT187" i="28"/>
  <c r="BH187" i="28"/>
  <c r="AW187" i="28"/>
  <c r="AV187" i="28"/>
  <c r="J187" i="28"/>
  <c r="I187" i="28"/>
  <c r="H187" i="28"/>
  <c r="BT186" i="28"/>
  <c r="BH186" i="28"/>
  <c r="AW186" i="28"/>
  <c r="AV186" i="28"/>
  <c r="J186" i="28"/>
  <c r="I186" i="28"/>
  <c r="H186" i="28"/>
  <c r="BT185" i="28"/>
  <c r="BH185" i="28"/>
  <c r="AW185" i="28"/>
  <c r="AV185" i="28"/>
  <c r="J185" i="28"/>
  <c r="I185" i="28"/>
  <c r="H185" i="28"/>
  <c r="BT184" i="28"/>
  <c r="BH184" i="28"/>
  <c r="AW184" i="28"/>
  <c r="AV184" i="28"/>
  <c r="J184" i="28"/>
  <c r="I184" i="28"/>
  <c r="H184" i="28"/>
  <c r="BT183" i="28"/>
  <c r="BH183" i="28"/>
  <c r="AW183" i="28"/>
  <c r="AV183" i="28"/>
  <c r="J183" i="28"/>
  <c r="I183" i="28"/>
  <c r="H183" i="28"/>
  <c r="BT182" i="28"/>
  <c r="BH182" i="28"/>
  <c r="AW182" i="28"/>
  <c r="AV182" i="28"/>
  <c r="J182" i="28"/>
  <c r="I182" i="28"/>
  <c r="H182" i="28"/>
  <c r="BT181" i="28"/>
  <c r="BH181" i="28"/>
  <c r="AW181" i="28"/>
  <c r="AV181" i="28"/>
  <c r="J181" i="28"/>
  <c r="I181" i="28"/>
  <c r="H181" i="28"/>
  <c r="BT180" i="28"/>
  <c r="BH180" i="28"/>
  <c r="J180" i="28"/>
  <c r="I180" i="28"/>
  <c r="H180" i="28"/>
  <c r="BT179" i="28"/>
  <c r="BH179" i="28"/>
  <c r="AW179" i="28"/>
  <c r="AV179" i="28"/>
  <c r="J179" i="28"/>
  <c r="I179" i="28"/>
  <c r="H179" i="28"/>
  <c r="BT178" i="28"/>
  <c r="BH178" i="28"/>
  <c r="AW178" i="28"/>
  <c r="AV178" i="28"/>
  <c r="J178" i="28"/>
  <c r="I178" i="28"/>
  <c r="H178" i="28"/>
  <c r="BT177" i="28"/>
  <c r="BH177" i="28"/>
  <c r="AW177" i="28"/>
  <c r="AV177" i="28"/>
  <c r="J177" i="28"/>
  <c r="I177" i="28"/>
  <c r="H177" i="28"/>
  <c r="BT176" i="28"/>
  <c r="BH176" i="28"/>
  <c r="AW176" i="28"/>
  <c r="AV176" i="28"/>
  <c r="J176" i="28"/>
  <c r="I176" i="28"/>
  <c r="H176" i="28"/>
  <c r="BT175" i="28"/>
  <c r="BH175" i="28"/>
  <c r="AW175" i="28"/>
  <c r="AV175" i="28"/>
  <c r="J175" i="28"/>
  <c r="I175" i="28"/>
  <c r="H175" i="28"/>
  <c r="BT174" i="28"/>
  <c r="BH174" i="28"/>
  <c r="AW174" i="28"/>
  <c r="AV174" i="28"/>
  <c r="J174" i="28"/>
  <c r="I174" i="28"/>
  <c r="H174" i="28"/>
  <c r="BT173" i="28"/>
  <c r="BH173" i="28"/>
  <c r="AW173" i="28"/>
  <c r="AV173" i="28"/>
  <c r="J173" i="28"/>
  <c r="I173" i="28"/>
  <c r="H173" i="28"/>
  <c r="BT172" i="28"/>
  <c r="BH172" i="28"/>
  <c r="AW172" i="28"/>
  <c r="AV172" i="28"/>
  <c r="J172" i="28"/>
  <c r="I172" i="28"/>
  <c r="H172" i="28"/>
  <c r="BT171" i="28"/>
  <c r="BH171" i="28"/>
  <c r="AW171" i="28"/>
  <c r="AV171" i="28"/>
  <c r="J171" i="28"/>
  <c r="I171" i="28"/>
  <c r="H171" i="28"/>
  <c r="BT170" i="28"/>
  <c r="BH170" i="28"/>
  <c r="AW170" i="28"/>
  <c r="AV170" i="28"/>
  <c r="J170" i="28"/>
  <c r="I170" i="28"/>
  <c r="H170" i="28"/>
  <c r="BT169" i="28"/>
  <c r="BH169" i="28"/>
  <c r="AW169" i="28"/>
  <c r="AV169" i="28"/>
  <c r="J169" i="28"/>
  <c r="I169" i="28"/>
  <c r="H169" i="28"/>
  <c r="BT168" i="28"/>
  <c r="BH168" i="28"/>
  <c r="AW168" i="28"/>
  <c r="AV168" i="28"/>
  <c r="J168" i="28"/>
  <c r="I168" i="28"/>
  <c r="H168" i="28"/>
  <c r="BT167" i="28"/>
  <c r="BH167" i="28"/>
  <c r="AW167" i="28"/>
  <c r="AV167" i="28"/>
  <c r="J167" i="28"/>
  <c r="I167" i="28"/>
  <c r="H167" i="28"/>
  <c r="BT166" i="28"/>
  <c r="BH166" i="28"/>
  <c r="AW166" i="28"/>
  <c r="AV166" i="28"/>
  <c r="J166" i="28"/>
  <c r="I166" i="28"/>
  <c r="H166" i="28"/>
  <c r="BT165" i="28"/>
  <c r="BH165" i="28"/>
  <c r="AW165" i="28"/>
  <c r="AV165" i="28"/>
  <c r="J165" i="28"/>
  <c r="I165" i="28"/>
  <c r="H165" i="28"/>
  <c r="BT164" i="28"/>
  <c r="BH164" i="28"/>
  <c r="AW164" i="28"/>
  <c r="AV164" i="28"/>
  <c r="J164" i="28"/>
  <c r="I164" i="28"/>
  <c r="H164" i="28"/>
  <c r="BT163" i="28"/>
  <c r="BH163" i="28"/>
  <c r="AW163" i="28"/>
  <c r="AV163" i="28"/>
  <c r="J163" i="28"/>
  <c r="I163" i="28"/>
  <c r="H163" i="28"/>
  <c r="BT162" i="28"/>
  <c r="BH162" i="28"/>
  <c r="AW162" i="28"/>
  <c r="AV162" i="28"/>
  <c r="J162" i="28"/>
  <c r="I162" i="28"/>
  <c r="H162" i="28"/>
  <c r="BT161" i="28"/>
  <c r="BH161" i="28"/>
  <c r="AW161" i="28"/>
  <c r="AV161" i="28"/>
  <c r="J161" i="28"/>
  <c r="I161" i="28"/>
  <c r="H161" i="28"/>
  <c r="BT160" i="28"/>
  <c r="BH160" i="28"/>
  <c r="AW160" i="28"/>
  <c r="AV160" i="28"/>
  <c r="J160" i="28"/>
  <c r="I160" i="28"/>
  <c r="H160" i="28"/>
  <c r="BT159" i="28"/>
  <c r="BH159" i="28"/>
  <c r="AW159" i="28"/>
  <c r="AV159" i="28"/>
  <c r="J159" i="28"/>
  <c r="I159" i="28"/>
  <c r="H159" i="28"/>
  <c r="BT158" i="28"/>
  <c r="BH158" i="28"/>
  <c r="AW158" i="28"/>
  <c r="AV158" i="28"/>
  <c r="J158" i="28"/>
  <c r="I158" i="28"/>
  <c r="H158" i="28"/>
  <c r="BT157" i="28"/>
  <c r="BH157" i="28"/>
  <c r="AW157" i="28"/>
  <c r="AV157" i="28"/>
  <c r="J157" i="28"/>
  <c r="I157" i="28"/>
  <c r="H157" i="28"/>
  <c r="BT156" i="28"/>
  <c r="BH156" i="28"/>
  <c r="AW156" i="28"/>
  <c r="AV156" i="28"/>
  <c r="J156" i="28"/>
  <c r="I156" i="28"/>
  <c r="H156" i="28"/>
  <c r="BT155" i="28"/>
  <c r="BH155" i="28"/>
  <c r="AW155" i="28"/>
  <c r="AV155" i="28"/>
  <c r="J155" i="28"/>
  <c r="I155" i="28"/>
  <c r="H155" i="28"/>
  <c r="BT154" i="28"/>
  <c r="BH154" i="28"/>
  <c r="AW154" i="28"/>
  <c r="AV154" i="28"/>
  <c r="J154" i="28"/>
  <c r="I154" i="28"/>
  <c r="H154" i="28"/>
  <c r="BT153" i="28"/>
  <c r="BH153" i="28"/>
  <c r="AW153" i="28"/>
  <c r="AV153" i="28"/>
  <c r="J153" i="28"/>
  <c r="I153" i="28"/>
  <c r="H153" i="28"/>
  <c r="BT152" i="28"/>
  <c r="BH152" i="28"/>
  <c r="AW152" i="28"/>
  <c r="AV152" i="28"/>
  <c r="J152" i="28"/>
  <c r="I152" i="28"/>
  <c r="H152" i="28"/>
  <c r="BT151" i="28"/>
  <c r="BH151" i="28"/>
  <c r="AW151" i="28"/>
  <c r="AV151" i="28"/>
  <c r="J151" i="28"/>
  <c r="I151" i="28"/>
  <c r="H151" i="28"/>
  <c r="BT150" i="28"/>
  <c r="BH150" i="28"/>
  <c r="AW150" i="28"/>
  <c r="AV150" i="28"/>
  <c r="J150" i="28"/>
  <c r="I150" i="28"/>
  <c r="H150" i="28"/>
  <c r="BT149" i="28"/>
  <c r="BH149" i="28"/>
  <c r="AW149" i="28"/>
  <c r="AV149" i="28"/>
  <c r="J149" i="28"/>
  <c r="I149" i="28"/>
  <c r="H149" i="28"/>
  <c r="BT148" i="28"/>
  <c r="BH148" i="28"/>
  <c r="AW148" i="28"/>
  <c r="AV148" i="28"/>
  <c r="J148" i="28"/>
  <c r="I148" i="28"/>
  <c r="H148" i="28"/>
  <c r="BT147" i="28"/>
  <c r="BH147" i="28"/>
  <c r="AW147" i="28"/>
  <c r="AV147" i="28"/>
  <c r="J147" i="28"/>
  <c r="I147" i="28"/>
  <c r="H147" i="28"/>
  <c r="BT146" i="28"/>
  <c r="BH146" i="28"/>
  <c r="AW146" i="28"/>
  <c r="AV146" i="28"/>
  <c r="J146" i="28"/>
  <c r="I146" i="28"/>
  <c r="H146" i="28"/>
  <c r="BT145" i="28"/>
  <c r="BH145" i="28"/>
  <c r="AW145" i="28"/>
  <c r="AV145" i="28"/>
  <c r="J145" i="28"/>
  <c r="I145" i="28"/>
  <c r="H145" i="28"/>
  <c r="BT144" i="28"/>
  <c r="BH144" i="28"/>
  <c r="AW144" i="28"/>
  <c r="AV144" i="28"/>
  <c r="J144" i="28"/>
  <c r="I144" i="28"/>
  <c r="H144" i="28"/>
  <c r="BT143" i="28"/>
  <c r="BH143" i="28"/>
  <c r="AW143" i="28"/>
  <c r="AV143" i="28"/>
  <c r="J143" i="28"/>
  <c r="I143" i="28"/>
  <c r="H143" i="28"/>
  <c r="BT142" i="28"/>
  <c r="BH142" i="28"/>
  <c r="AW142" i="28"/>
  <c r="AV142" i="28"/>
  <c r="J142" i="28"/>
  <c r="I142" i="28"/>
  <c r="H142" i="28"/>
  <c r="BT141" i="28"/>
  <c r="BH141" i="28"/>
  <c r="AW141" i="28"/>
  <c r="AV141" i="28"/>
  <c r="J141" i="28"/>
  <c r="I141" i="28"/>
  <c r="H141" i="28"/>
  <c r="BT140" i="28"/>
  <c r="BH140" i="28"/>
  <c r="AW140" i="28"/>
  <c r="AV140" i="28"/>
  <c r="J140" i="28"/>
  <c r="I140" i="28"/>
  <c r="H140" i="28"/>
  <c r="BT139" i="28"/>
  <c r="BH139" i="28"/>
  <c r="AW139" i="28"/>
  <c r="AV139" i="28"/>
  <c r="J139" i="28"/>
  <c r="I139" i="28"/>
  <c r="H139" i="28"/>
  <c r="BT138" i="28"/>
  <c r="BH138" i="28"/>
  <c r="AW138" i="28"/>
  <c r="AV138" i="28"/>
  <c r="J138" i="28"/>
  <c r="I138" i="28"/>
  <c r="H138" i="28"/>
  <c r="BT137" i="28"/>
  <c r="BH137" i="28"/>
  <c r="AW137" i="28"/>
  <c r="AV137" i="28"/>
  <c r="J137" i="28"/>
  <c r="I137" i="28"/>
  <c r="H137" i="28"/>
  <c r="BT136" i="28"/>
  <c r="BH136" i="28"/>
  <c r="AW136" i="28"/>
  <c r="AV136" i="28"/>
  <c r="J136" i="28"/>
  <c r="I136" i="28"/>
  <c r="H136" i="28"/>
  <c r="BT135" i="28"/>
  <c r="BH135" i="28"/>
  <c r="AW135" i="28"/>
  <c r="AV135" i="28"/>
  <c r="J135" i="28"/>
  <c r="I135" i="28"/>
  <c r="H135" i="28"/>
  <c r="BT134" i="28"/>
  <c r="BH134" i="28"/>
  <c r="AW134" i="28"/>
  <c r="AV134" i="28"/>
  <c r="J134" i="28"/>
  <c r="I134" i="28"/>
  <c r="H134" i="28"/>
  <c r="BT133" i="28"/>
  <c r="BH133" i="28"/>
  <c r="AW133" i="28"/>
  <c r="AV133" i="28"/>
  <c r="J133" i="28"/>
  <c r="I133" i="28"/>
  <c r="H133" i="28"/>
  <c r="BT132" i="28"/>
  <c r="BH132" i="28"/>
  <c r="AW132" i="28"/>
  <c r="AV132" i="28"/>
  <c r="J132" i="28"/>
  <c r="I132" i="28"/>
  <c r="H132" i="28"/>
  <c r="BT131" i="28"/>
  <c r="BH131" i="28"/>
  <c r="AW131" i="28"/>
  <c r="AV131" i="28"/>
  <c r="J131" i="28"/>
  <c r="I131" i="28"/>
  <c r="H131" i="28"/>
  <c r="BT130" i="28"/>
  <c r="BH130" i="28"/>
  <c r="AW130" i="28"/>
  <c r="AV130" i="28"/>
  <c r="J130" i="28"/>
  <c r="I130" i="28"/>
  <c r="H130" i="28"/>
  <c r="BT129" i="28"/>
  <c r="BH129" i="28"/>
  <c r="AW129" i="28"/>
  <c r="AV129" i="28"/>
  <c r="J129" i="28"/>
  <c r="I129" i="28"/>
  <c r="H129" i="28"/>
  <c r="BT128" i="28"/>
  <c r="BH128" i="28"/>
  <c r="AW128" i="28"/>
  <c r="AV128" i="28"/>
  <c r="J128" i="28"/>
  <c r="I128" i="28"/>
  <c r="H128" i="28"/>
  <c r="BT127" i="28"/>
  <c r="BH127" i="28"/>
  <c r="AW127" i="28"/>
  <c r="AV127" i="28"/>
  <c r="J127" i="28"/>
  <c r="I127" i="28"/>
  <c r="H127" i="28"/>
  <c r="BT126" i="28"/>
  <c r="BH126" i="28"/>
  <c r="AW126" i="28"/>
  <c r="AV126" i="28"/>
  <c r="J126" i="28"/>
  <c r="I126" i="28"/>
  <c r="H126" i="28"/>
  <c r="BT125" i="28"/>
  <c r="BH125" i="28"/>
  <c r="AW125" i="28"/>
  <c r="AV125" i="28"/>
  <c r="J125" i="28"/>
  <c r="I125" i="28"/>
  <c r="H125" i="28"/>
  <c r="BT124" i="28"/>
  <c r="BH124" i="28"/>
  <c r="AW124" i="28"/>
  <c r="AV124" i="28"/>
  <c r="J124" i="28"/>
  <c r="I124" i="28"/>
  <c r="H124" i="28"/>
  <c r="BT123" i="28"/>
  <c r="BH123" i="28"/>
  <c r="AW123" i="28"/>
  <c r="AV123" i="28"/>
  <c r="J123" i="28"/>
  <c r="I123" i="28"/>
  <c r="H123" i="28"/>
  <c r="BT122" i="28"/>
  <c r="BH122" i="28"/>
  <c r="AW122" i="28"/>
  <c r="AV122" i="28"/>
  <c r="J122" i="28"/>
  <c r="I122" i="28"/>
  <c r="H122" i="28"/>
  <c r="BT121" i="28"/>
  <c r="BH121" i="28"/>
  <c r="AW121" i="28"/>
  <c r="AV121" i="28"/>
  <c r="J121" i="28"/>
  <c r="I121" i="28"/>
  <c r="H121" i="28"/>
  <c r="BT120" i="28"/>
  <c r="BH120" i="28"/>
  <c r="AW120" i="28"/>
  <c r="AV120" i="28"/>
  <c r="J120" i="28"/>
  <c r="I120" i="28"/>
  <c r="H120" i="28"/>
  <c r="BT119" i="28"/>
  <c r="BH119" i="28"/>
  <c r="AW119" i="28"/>
  <c r="AV119" i="28"/>
  <c r="J119" i="28"/>
  <c r="I119" i="28"/>
  <c r="H119" i="28"/>
  <c r="BT118" i="28"/>
  <c r="BH118" i="28"/>
  <c r="AW118" i="28"/>
  <c r="AV118" i="28"/>
  <c r="J118" i="28"/>
  <c r="I118" i="28"/>
  <c r="H118" i="28"/>
  <c r="BT117" i="28"/>
  <c r="BH117" i="28"/>
  <c r="AW117" i="28"/>
  <c r="AV117" i="28"/>
  <c r="J117" i="28"/>
  <c r="I117" i="28"/>
  <c r="H117" i="28"/>
  <c r="BT116" i="28"/>
  <c r="BH116" i="28"/>
  <c r="AW116" i="28"/>
  <c r="AV116" i="28"/>
  <c r="J116" i="28"/>
  <c r="I116" i="28"/>
  <c r="H116" i="28"/>
  <c r="BT115" i="28"/>
  <c r="BH115" i="28"/>
  <c r="AW115" i="28"/>
  <c r="AV115" i="28"/>
  <c r="J115" i="28"/>
  <c r="I115" i="28"/>
  <c r="H115" i="28"/>
  <c r="BT114" i="28"/>
  <c r="BH114" i="28"/>
  <c r="AW114" i="28"/>
  <c r="AV114" i="28"/>
  <c r="J114" i="28"/>
  <c r="I114" i="28"/>
  <c r="H114" i="28"/>
  <c r="BT113" i="28"/>
  <c r="BH113" i="28"/>
  <c r="AW113" i="28"/>
  <c r="AV113" i="28"/>
  <c r="J113" i="28"/>
  <c r="I113" i="28"/>
  <c r="H113" i="28"/>
  <c r="BT112" i="28"/>
  <c r="BH112" i="28"/>
  <c r="AW112" i="28"/>
  <c r="AV112" i="28"/>
  <c r="J112" i="28"/>
  <c r="I112" i="28"/>
  <c r="H112" i="28"/>
  <c r="BT111" i="28"/>
  <c r="BH111" i="28"/>
  <c r="AW111" i="28"/>
  <c r="AV111" i="28"/>
  <c r="J111" i="28"/>
  <c r="I111" i="28"/>
  <c r="H111" i="28"/>
  <c r="BT110" i="28"/>
  <c r="BH110" i="28"/>
  <c r="AW110" i="28"/>
  <c r="AV110" i="28"/>
  <c r="J110" i="28"/>
  <c r="I110" i="28"/>
  <c r="H110" i="28"/>
  <c r="BT109" i="28"/>
  <c r="BH109" i="28"/>
  <c r="AW109" i="28"/>
  <c r="AV109" i="28"/>
  <c r="J109" i="28"/>
  <c r="I109" i="28"/>
  <c r="H109" i="28"/>
  <c r="BT108" i="28"/>
  <c r="BH108" i="28"/>
  <c r="AW108" i="28"/>
  <c r="AV108" i="28"/>
  <c r="J108" i="28"/>
  <c r="I108" i="28"/>
  <c r="H108" i="28"/>
  <c r="BT107" i="28"/>
  <c r="BH107" i="28"/>
  <c r="AW107" i="28"/>
  <c r="AV107" i="28"/>
  <c r="J107" i="28"/>
  <c r="I107" i="28"/>
  <c r="H107" i="28"/>
  <c r="BT106" i="28"/>
  <c r="BH106" i="28"/>
  <c r="AW106" i="28"/>
  <c r="AV106" i="28"/>
  <c r="J106" i="28"/>
  <c r="I106" i="28"/>
  <c r="H106" i="28"/>
  <c r="BT105" i="28"/>
  <c r="BH105" i="28"/>
  <c r="AW105" i="28"/>
  <c r="AV105" i="28"/>
  <c r="J105" i="28"/>
  <c r="I105" i="28"/>
  <c r="H105" i="28"/>
  <c r="BT104" i="28"/>
  <c r="BH104" i="28"/>
  <c r="AW104" i="28"/>
  <c r="AV104" i="28"/>
  <c r="J104" i="28"/>
  <c r="I104" i="28"/>
  <c r="H104" i="28"/>
  <c r="BT103" i="28"/>
  <c r="BH103" i="28"/>
  <c r="AW103" i="28"/>
  <c r="AV103" i="28"/>
  <c r="J103" i="28"/>
  <c r="I103" i="28"/>
  <c r="H103" i="28"/>
  <c r="BT102" i="28"/>
  <c r="BH102" i="28"/>
  <c r="AW102" i="28"/>
  <c r="AV102" i="28"/>
  <c r="J102" i="28"/>
  <c r="I102" i="28"/>
  <c r="H102" i="28"/>
  <c r="BT101" i="28"/>
  <c r="BH101" i="28"/>
  <c r="AW101" i="28"/>
  <c r="AV101" i="28"/>
  <c r="J101" i="28"/>
  <c r="I101" i="28"/>
  <c r="H101" i="28"/>
  <c r="BT100" i="28"/>
  <c r="BH100" i="28"/>
  <c r="AW100" i="28"/>
  <c r="AV100" i="28"/>
  <c r="J100" i="28"/>
  <c r="I100" i="28"/>
  <c r="H100" i="28"/>
  <c r="BT99" i="28"/>
  <c r="BH99" i="28"/>
  <c r="AW99" i="28"/>
  <c r="AV99" i="28"/>
  <c r="J99" i="28"/>
  <c r="I99" i="28"/>
  <c r="H99" i="28"/>
  <c r="BT98" i="28"/>
  <c r="BH98" i="28"/>
  <c r="AW98" i="28"/>
  <c r="AV98" i="28"/>
  <c r="J98" i="28"/>
  <c r="I98" i="28"/>
  <c r="H98" i="28"/>
  <c r="BT97" i="28"/>
  <c r="BH97" i="28"/>
  <c r="AW97" i="28"/>
  <c r="AV97" i="28"/>
  <c r="J97" i="28"/>
  <c r="I97" i="28"/>
  <c r="H97" i="28"/>
  <c r="BT96" i="28"/>
  <c r="BH96" i="28"/>
  <c r="AW96" i="28"/>
  <c r="AV96" i="28"/>
  <c r="J96" i="28"/>
  <c r="I96" i="28"/>
  <c r="H96" i="28"/>
  <c r="BT95" i="28"/>
  <c r="BH95" i="28"/>
  <c r="AW95" i="28"/>
  <c r="AV95" i="28"/>
  <c r="J95" i="28"/>
  <c r="I95" i="28"/>
  <c r="H95" i="28"/>
  <c r="BT94" i="28"/>
  <c r="BH94" i="28"/>
  <c r="AW94" i="28"/>
  <c r="AV94" i="28"/>
  <c r="J94" i="28"/>
  <c r="I94" i="28"/>
  <c r="H94" i="28"/>
  <c r="BT93" i="28"/>
  <c r="BH93" i="28"/>
  <c r="AW93" i="28"/>
  <c r="AV93" i="28"/>
  <c r="J93" i="28"/>
  <c r="I93" i="28"/>
  <c r="H93" i="28"/>
  <c r="BT92" i="28"/>
  <c r="BH92" i="28"/>
  <c r="AW92" i="28"/>
  <c r="AV92" i="28"/>
  <c r="J92" i="28"/>
  <c r="I92" i="28"/>
  <c r="H92" i="28"/>
  <c r="BT91" i="28"/>
  <c r="BH91" i="28"/>
  <c r="AW91" i="28"/>
  <c r="AV91" i="28"/>
  <c r="J91" i="28"/>
  <c r="I91" i="28"/>
  <c r="H91" i="28"/>
  <c r="BT90" i="28"/>
  <c r="BH90" i="28"/>
  <c r="AW90" i="28"/>
  <c r="AV90" i="28"/>
  <c r="J90" i="28"/>
  <c r="I90" i="28"/>
  <c r="H90" i="28"/>
  <c r="BT89" i="28"/>
  <c r="BH89" i="28"/>
  <c r="AW89" i="28"/>
  <c r="AV89" i="28"/>
  <c r="J89" i="28"/>
  <c r="I89" i="28"/>
  <c r="H89" i="28"/>
  <c r="BT88" i="28"/>
  <c r="BH88" i="28"/>
  <c r="AW88" i="28"/>
  <c r="AV88" i="28"/>
  <c r="J88" i="28"/>
  <c r="I88" i="28"/>
  <c r="H88" i="28"/>
  <c r="BT87" i="28"/>
  <c r="BH87" i="28"/>
  <c r="AW87" i="28"/>
  <c r="AV87" i="28"/>
  <c r="J87" i="28"/>
  <c r="I87" i="28"/>
  <c r="H87" i="28"/>
  <c r="BT86" i="28"/>
  <c r="BH86" i="28"/>
  <c r="AW86" i="28"/>
  <c r="AV86" i="28"/>
  <c r="J86" i="28"/>
  <c r="I86" i="28"/>
  <c r="H86" i="28"/>
  <c r="BT85" i="28"/>
  <c r="BH85" i="28"/>
  <c r="AW85" i="28"/>
  <c r="AV85" i="28"/>
  <c r="J85" i="28"/>
  <c r="I85" i="28"/>
  <c r="H85" i="28"/>
  <c r="BT84" i="28"/>
  <c r="BH84" i="28"/>
  <c r="AW84" i="28"/>
  <c r="AV84" i="28"/>
  <c r="J84" i="28"/>
  <c r="I84" i="28"/>
  <c r="H84" i="28"/>
  <c r="BT83" i="28"/>
  <c r="BH83" i="28"/>
  <c r="AW83" i="28"/>
  <c r="AV83" i="28"/>
  <c r="J83" i="28"/>
  <c r="I83" i="28"/>
  <c r="H83" i="28"/>
  <c r="BT82" i="28"/>
  <c r="BH82" i="28"/>
  <c r="AW82" i="28"/>
  <c r="AV82" i="28"/>
  <c r="J82" i="28"/>
  <c r="I82" i="28"/>
  <c r="H82" i="28"/>
  <c r="BT81" i="28"/>
  <c r="BH81" i="28"/>
  <c r="AW81" i="28"/>
  <c r="AV81" i="28"/>
  <c r="J81" i="28"/>
  <c r="I81" i="28"/>
  <c r="H81" i="28"/>
  <c r="BT80" i="28"/>
  <c r="BH80" i="28"/>
  <c r="AW80" i="28"/>
  <c r="AV80" i="28"/>
  <c r="J80" i="28"/>
  <c r="I80" i="28"/>
  <c r="H80" i="28"/>
  <c r="BT79" i="28"/>
  <c r="BH79" i="28"/>
  <c r="AW79" i="28"/>
  <c r="AV79" i="28"/>
  <c r="J79" i="28"/>
  <c r="I79" i="28"/>
  <c r="H79" i="28"/>
  <c r="BT78" i="28"/>
  <c r="BH78" i="28"/>
  <c r="AW78" i="28"/>
  <c r="AV78" i="28"/>
  <c r="J78" i="28"/>
  <c r="I78" i="28"/>
  <c r="H78" i="28"/>
  <c r="BT77" i="28"/>
  <c r="BH77" i="28"/>
  <c r="AW77" i="28"/>
  <c r="AV77" i="28"/>
  <c r="J77" i="28"/>
  <c r="I77" i="28"/>
  <c r="H77" i="28"/>
  <c r="BT76" i="28"/>
  <c r="BH76" i="28"/>
  <c r="AW76" i="28"/>
  <c r="AV76" i="28"/>
  <c r="J76" i="28"/>
  <c r="I76" i="28"/>
  <c r="H76" i="28"/>
  <c r="BT75" i="28"/>
  <c r="BH75" i="28"/>
  <c r="AW75" i="28"/>
  <c r="AV75" i="28"/>
  <c r="J75" i="28"/>
  <c r="I75" i="28"/>
  <c r="H75" i="28"/>
  <c r="BT74" i="28"/>
  <c r="BH74" i="28"/>
  <c r="AW74" i="28"/>
  <c r="AV74" i="28"/>
  <c r="J74" i="28"/>
  <c r="I74" i="28"/>
  <c r="H74" i="28"/>
  <c r="BT73" i="28"/>
  <c r="BH73" i="28"/>
  <c r="AW73" i="28"/>
  <c r="AV73" i="28"/>
  <c r="J73" i="28"/>
  <c r="I73" i="28"/>
  <c r="H73" i="28"/>
  <c r="BT72" i="28"/>
  <c r="BH72" i="28"/>
  <c r="AW72" i="28"/>
  <c r="AV72" i="28"/>
  <c r="J72" i="28"/>
  <c r="I72" i="28"/>
  <c r="H72" i="28"/>
  <c r="BT71" i="28"/>
  <c r="BH71" i="28"/>
  <c r="AW71" i="28"/>
  <c r="AV71" i="28"/>
  <c r="J71" i="28"/>
  <c r="I71" i="28"/>
  <c r="H71" i="28"/>
  <c r="BT70" i="28"/>
  <c r="BH70" i="28"/>
  <c r="AW70" i="28"/>
  <c r="AV70" i="28"/>
  <c r="J70" i="28"/>
  <c r="I70" i="28"/>
  <c r="H70" i="28"/>
  <c r="BT69" i="28"/>
  <c r="BH69" i="28"/>
  <c r="AW69" i="28"/>
  <c r="AV69" i="28"/>
  <c r="J69" i="28"/>
  <c r="I69" i="28"/>
  <c r="H69" i="28"/>
  <c r="BT68" i="28"/>
  <c r="BH68" i="28"/>
  <c r="AW68" i="28"/>
  <c r="AV68" i="28"/>
  <c r="J68" i="28"/>
  <c r="I68" i="28"/>
  <c r="H68" i="28"/>
  <c r="BT67" i="28"/>
  <c r="BH67" i="28"/>
  <c r="AW67" i="28"/>
  <c r="AV67" i="28"/>
  <c r="J67" i="28"/>
  <c r="I67" i="28"/>
  <c r="H67" i="28"/>
  <c r="BT66" i="28"/>
  <c r="BH66" i="28"/>
  <c r="AW66" i="28"/>
  <c r="AV66" i="28"/>
  <c r="J66" i="28"/>
  <c r="I66" i="28"/>
  <c r="H66" i="28"/>
  <c r="BT65" i="28"/>
  <c r="BH65" i="28"/>
  <c r="AW65" i="28"/>
  <c r="AV65" i="28"/>
  <c r="J65" i="28"/>
  <c r="I65" i="28"/>
  <c r="H65" i="28"/>
  <c r="BT64" i="28"/>
  <c r="BH64" i="28"/>
  <c r="AW64" i="28"/>
  <c r="AV64" i="28"/>
  <c r="J64" i="28"/>
  <c r="I64" i="28"/>
  <c r="H64" i="28"/>
  <c r="BT63" i="28"/>
  <c r="BH63" i="28"/>
  <c r="AW63" i="28"/>
  <c r="AV63" i="28"/>
  <c r="J63" i="28"/>
  <c r="I63" i="28"/>
  <c r="H63" i="28"/>
  <c r="BT62" i="28"/>
  <c r="BH62" i="28"/>
  <c r="AW62" i="28"/>
  <c r="AV62" i="28"/>
  <c r="J62" i="28"/>
  <c r="I62" i="28"/>
  <c r="H62" i="28"/>
  <c r="BT61" i="28"/>
  <c r="BH61" i="28"/>
  <c r="AW61" i="28"/>
  <c r="AV61" i="28"/>
  <c r="J61" i="28"/>
  <c r="I61" i="28"/>
  <c r="H61" i="28"/>
  <c r="BT60" i="28"/>
  <c r="BH60" i="28"/>
  <c r="AW60" i="28"/>
  <c r="AV60" i="28"/>
  <c r="J60" i="28"/>
  <c r="I60" i="28"/>
  <c r="H60" i="28"/>
  <c r="BT59" i="28"/>
  <c r="BH59" i="28"/>
  <c r="AW59" i="28"/>
  <c r="AV59" i="28"/>
  <c r="J59" i="28"/>
  <c r="I59" i="28"/>
  <c r="H59" i="28"/>
  <c r="BT58" i="28"/>
  <c r="BH58" i="28"/>
  <c r="AW58" i="28"/>
  <c r="AV58" i="28"/>
  <c r="J58" i="28"/>
  <c r="I58" i="28"/>
  <c r="H58" i="28"/>
  <c r="BT57" i="28"/>
  <c r="BH57" i="28"/>
  <c r="AV57" i="28"/>
  <c r="J57" i="28"/>
  <c r="I57" i="28"/>
  <c r="H57" i="28"/>
  <c r="BT56" i="28"/>
  <c r="BH56" i="28"/>
  <c r="AW56" i="28"/>
  <c r="AV56" i="28"/>
  <c r="J56" i="28"/>
  <c r="I56" i="28"/>
  <c r="H56" i="28"/>
  <c r="BT55" i="28"/>
  <c r="BH55" i="28"/>
  <c r="AW55" i="28"/>
  <c r="AV55" i="28"/>
  <c r="J55" i="28"/>
  <c r="I55" i="28"/>
  <c r="H55" i="28"/>
  <c r="BT54" i="28"/>
  <c r="BH54" i="28"/>
  <c r="AW54" i="28"/>
  <c r="AV54" i="28"/>
  <c r="J54" i="28"/>
  <c r="I54" i="28"/>
  <c r="H54" i="28"/>
  <c r="BT53" i="28"/>
  <c r="BH53" i="28"/>
  <c r="AW53" i="28"/>
  <c r="AV53" i="28"/>
  <c r="J53" i="28"/>
  <c r="I53" i="28"/>
  <c r="H53" i="28"/>
  <c r="BT52" i="28"/>
  <c r="BH52" i="28"/>
  <c r="AW52" i="28"/>
  <c r="AV52" i="28"/>
  <c r="J52" i="28"/>
  <c r="I52" i="28"/>
  <c r="H52" i="28"/>
  <c r="BT51" i="28"/>
  <c r="BH51" i="28"/>
  <c r="AW51" i="28"/>
  <c r="AV51" i="28"/>
  <c r="J51" i="28"/>
  <c r="I51" i="28"/>
  <c r="H51" i="28"/>
  <c r="BT50" i="28"/>
  <c r="BH50" i="28"/>
  <c r="AW50" i="28"/>
  <c r="AV50" i="28"/>
  <c r="J50" i="28"/>
  <c r="I50" i="28"/>
  <c r="H50" i="28"/>
  <c r="BT49" i="28"/>
  <c r="BH49" i="28"/>
  <c r="AW49" i="28"/>
  <c r="AV49" i="28"/>
  <c r="J49" i="28"/>
  <c r="I49" i="28"/>
  <c r="H49" i="28"/>
  <c r="BT48" i="28"/>
  <c r="BH48" i="28"/>
  <c r="AW48" i="28"/>
  <c r="AV48" i="28"/>
  <c r="J48" i="28"/>
  <c r="I48" i="28"/>
  <c r="H48" i="28"/>
  <c r="BT47" i="28"/>
  <c r="BH47" i="28"/>
  <c r="AW47" i="28"/>
  <c r="AV47" i="28"/>
  <c r="J47" i="28"/>
  <c r="I47" i="28"/>
  <c r="H47" i="28"/>
  <c r="BT46" i="28"/>
  <c r="BH46" i="28"/>
  <c r="AW46" i="28"/>
  <c r="AV46" i="28"/>
  <c r="J46" i="28"/>
  <c r="I46" i="28"/>
  <c r="H46" i="28"/>
  <c r="BT45" i="28"/>
  <c r="BH45" i="28"/>
  <c r="AW45" i="28"/>
  <c r="AV45" i="28"/>
  <c r="J45" i="28"/>
  <c r="I45" i="28"/>
  <c r="H45" i="28"/>
  <c r="BT44" i="28"/>
  <c r="BH44" i="28"/>
  <c r="AW44" i="28"/>
  <c r="AV44" i="28"/>
  <c r="J44" i="28"/>
  <c r="I44" i="28"/>
  <c r="H44" i="28"/>
  <c r="BT43" i="28"/>
  <c r="BH43" i="28"/>
  <c r="AW43" i="28"/>
  <c r="AV43" i="28"/>
  <c r="J43" i="28"/>
  <c r="I43" i="28"/>
  <c r="H43" i="28"/>
  <c r="BT42" i="28"/>
  <c r="BH42" i="28"/>
  <c r="AW42" i="28"/>
  <c r="AV42" i="28"/>
  <c r="J42" i="28"/>
  <c r="I42" i="28"/>
  <c r="H42" i="28"/>
  <c r="BT41" i="28"/>
  <c r="BH41" i="28"/>
  <c r="J41" i="28"/>
  <c r="I41" i="28"/>
  <c r="H41" i="28"/>
  <c r="BT40" i="28"/>
  <c r="BH40" i="28"/>
  <c r="J40" i="28"/>
  <c r="I40" i="28"/>
  <c r="H40" i="28"/>
  <c r="BT39" i="28"/>
  <c r="BH39" i="28"/>
  <c r="AW39" i="28"/>
  <c r="AV39" i="28"/>
  <c r="J39" i="28"/>
  <c r="I39" i="28"/>
  <c r="H39" i="28"/>
  <c r="BT38" i="28"/>
  <c r="BH38" i="28"/>
  <c r="AW38" i="28"/>
  <c r="AV38" i="28"/>
  <c r="J38" i="28"/>
  <c r="I38" i="28"/>
  <c r="H38" i="28"/>
  <c r="BT37" i="28"/>
  <c r="BH37" i="28"/>
  <c r="AW37" i="28"/>
  <c r="AV37" i="28"/>
  <c r="J37" i="28"/>
  <c r="I37" i="28"/>
  <c r="H37" i="28"/>
  <c r="BT36" i="28"/>
  <c r="BH36" i="28"/>
  <c r="AW36" i="28"/>
  <c r="AV36" i="28"/>
  <c r="J36" i="28"/>
  <c r="I36" i="28"/>
  <c r="H36" i="28"/>
  <c r="BT35" i="28"/>
  <c r="BH35" i="28"/>
  <c r="AW35" i="28"/>
  <c r="AV35" i="28"/>
  <c r="J35" i="28"/>
  <c r="I35" i="28"/>
  <c r="H35" i="28"/>
  <c r="BT34" i="28"/>
  <c r="BH34" i="28"/>
  <c r="AW34" i="28"/>
  <c r="AV34" i="28"/>
  <c r="J34" i="28"/>
  <c r="I34" i="28"/>
  <c r="H34" i="28"/>
  <c r="BT33" i="28"/>
  <c r="BH33" i="28"/>
  <c r="AW33" i="28"/>
  <c r="AV33" i="28"/>
  <c r="J33" i="28"/>
  <c r="I33" i="28"/>
  <c r="H33" i="28"/>
  <c r="BT32" i="28"/>
  <c r="BH32" i="28"/>
  <c r="AW32" i="28"/>
  <c r="AV32" i="28"/>
  <c r="J32" i="28"/>
  <c r="I32" i="28"/>
  <c r="H32" i="28"/>
  <c r="BT31" i="28"/>
  <c r="BH31" i="28"/>
  <c r="AW31" i="28"/>
  <c r="AV31" i="28"/>
  <c r="J31" i="28"/>
  <c r="I31" i="28"/>
  <c r="H31" i="28"/>
  <c r="BT30" i="28"/>
  <c r="BH30" i="28"/>
  <c r="AW30" i="28"/>
  <c r="AV30" i="28"/>
  <c r="J30" i="28"/>
  <c r="I30" i="28"/>
  <c r="H30" i="28"/>
  <c r="BT29" i="28"/>
  <c r="BH29" i="28"/>
  <c r="AW29" i="28"/>
  <c r="AV29" i="28"/>
  <c r="J29" i="28"/>
  <c r="I29" i="28"/>
  <c r="H29" i="28"/>
  <c r="BT28" i="28"/>
  <c r="BH28" i="28"/>
  <c r="AW28" i="28"/>
  <c r="AV28" i="28"/>
  <c r="J28" i="28"/>
  <c r="I28" i="28"/>
  <c r="H28" i="28"/>
  <c r="BT27" i="28"/>
  <c r="BH27" i="28"/>
  <c r="AW27" i="28"/>
  <c r="AV27" i="28"/>
  <c r="J27" i="28"/>
  <c r="I27" i="28"/>
  <c r="H27" i="28"/>
  <c r="BT26" i="28"/>
  <c r="BH26" i="28"/>
  <c r="AW26" i="28"/>
  <c r="AV26" i="28"/>
  <c r="J26" i="28"/>
  <c r="I26" i="28"/>
  <c r="H26" i="28"/>
  <c r="BT25" i="28"/>
  <c r="BH25" i="28"/>
  <c r="BC25" i="28"/>
  <c r="AW25" i="28"/>
  <c r="AV25" i="28"/>
  <c r="J25" i="28"/>
  <c r="I25" i="28"/>
  <c r="H25" i="28"/>
  <c r="BT24" i="28"/>
  <c r="BH24" i="28"/>
  <c r="AW24" i="28"/>
  <c r="AV24" i="28"/>
  <c r="J24" i="28"/>
  <c r="I24" i="28"/>
  <c r="H24" i="28"/>
  <c r="BT23" i="28"/>
  <c r="BH23" i="28"/>
  <c r="AW23" i="28"/>
  <c r="AV23" i="28"/>
  <c r="J23" i="28"/>
  <c r="I23" i="28"/>
  <c r="H23" i="28"/>
  <c r="BT22" i="28"/>
  <c r="BH22" i="28"/>
  <c r="AW22" i="28"/>
  <c r="AV22" i="28"/>
  <c r="J22" i="28"/>
  <c r="I22" i="28"/>
  <c r="H22" i="28"/>
  <c r="BT21" i="28"/>
  <c r="BH21" i="28"/>
  <c r="AW21" i="28"/>
  <c r="AV21" i="28"/>
  <c r="J21" i="28"/>
  <c r="I21" i="28"/>
  <c r="H21" i="28"/>
  <c r="BT20" i="28"/>
  <c r="BH20" i="28"/>
  <c r="AW20" i="28"/>
  <c r="AV20" i="28"/>
  <c r="J20" i="28"/>
  <c r="I20" i="28"/>
  <c r="H20" i="28"/>
  <c r="BT19" i="28"/>
  <c r="BH19" i="28"/>
  <c r="AW19" i="28"/>
  <c r="AV19" i="28"/>
  <c r="J19" i="28"/>
  <c r="I19" i="28"/>
  <c r="H19" i="28"/>
  <c r="BT18" i="28"/>
  <c r="BH18" i="28"/>
  <c r="AW18" i="28"/>
  <c r="AV18" i="28"/>
  <c r="J18" i="28"/>
  <c r="I18" i="28"/>
  <c r="H18" i="28"/>
  <c r="BT17" i="28"/>
  <c r="BH17" i="28"/>
  <c r="AW17" i="28"/>
  <c r="AV17" i="28"/>
  <c r="J17" i="28"/>
  <c r="I17" i="28"/>
  <c r="H17" i="28"/>
  <c r="BT16" i="28"/>
  <c r="BH16" i="28"/>
  <c r="AW16" i="28"/>
  <c r="AV16" i="28"/>
  <c r="J16" i="28"/>
  <c r="I16" i="28"/>
  <c r="H16" i="28"/>
  <c r="BT15" i="28"/>
  <c r="BH15" i="28"/>
  <c r="AW15" i="28"/>
  <c r="AV15" i="28"/>
  <c r="J15" i="28"/>
  <c r="I15" i="28"/>
  <c r="H15" i="28"/>
  <c r="BT14" i="28"/>
  <c r="BH14" i="28"/>
  <c r="AW14" i="28"/>
  <c r="AV14" i="28"/>
  <c r="J14" i="28"/>
  <c r="I14" i="28"/>
  <c r="H14" i="28"/>
  <c r="BT13" i="28"/>
  <c r="BH13" i="28"/>
  <c r="AW13" i="28"/>
  <c r="AV13" i="28"/>
  <c r="J13" i="28"/>
  <c r="I13" i="28"/>
  <c r="H13" i="28"/>
  <c r="BT12" i="28"/>
  <c r="BH12" i="28"/>
  <c r="AW12" i="28"/>
  <c r="AV12" i="28"/>
  <c r="J12" i="28"/>
  <c r="I12" i="28"/>
  <c r="H12" i="28"/>
  <c r="BT11" i="28"/>
  <c r="BH11" i="28"/>
  <c r="AW11" i="28"/>
  <c r="AV11" i="28"/>
  <c r="J11" i="28"/>
  <c r="I11" i="28"/>
  <c r="H11" i="28"/>
  <c r="BT10" i="28"/>
  <c r="BH10" i="28"/>
  <c r="J10" i="28"/>
  <c r="I10" i="28"/>
  <c r="H10" i="28"/>
  <c r="BT9" i="28"/>
  <c r="BH9" i="28"/>
  <c r="AW9" i="28"/>
  <c r="AV9" i="28"/>
  <c r="J9" i="28"/>
  <c r="I9" i="28"/>
  <c r="H9" i="28"/>
  <c r="BT8" i="28"/>
  <c r="BH8" i="28"/>
  <c r="AW8" i="28"/>
  <c r="AV8" i="28"/>
  <c r="J8" i="28"/>
  <c r="I8" i="28"/>
  <c r="H8" i="28"/>
  <c r="BT7" i="28"/>
  <c r="BH7" i="28"/>
  <c r="AW7" i="28"/>
  <c r="AV7" i="28"/>
  <c r="J7" i="28"/>
  <c r="I7" i="28"/>
  <c r="H7" i="28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<sst xmlns="http://schemas.openxmlformats.org/spreadsheetml/2006/main" count="82550" uniqueCount="4851">
  <si>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</si>
  <si>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</si>
  <si>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</si>
  <si>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</si>
  <si>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</si>
  <si>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</si>
  <si>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</si>
  <si>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</si>
  <si>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</si>
  <si>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</si>
  <si>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</si>
  <si>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</si>
  <si>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</si>
  <si>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</si>
  <si>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</si>
  <si>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</si>
  <si>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</si>
  <si>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</si>
  <si>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</si>
  <si>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</si>
  <si>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</si>
  <si>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</si>
  <si>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</si>
  <si>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</si>
  <si>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</si>
  <si>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</si>
  <si>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</si>
  <si>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</si>
  <si>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</si>
  <si>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</si>
  <si>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</si>
  <si>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</si>
  <si>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</si>
  <si>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</si>
  <si>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</si>
  <si>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</si>
  <si>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</si>
  <si>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</si>
  <si>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</si>
  <si>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</si>
  <si>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</si>
  <si>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</si>
  <si>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</si>
  <si>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</si>
  <si>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</si>
  <si>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</si>
  <si>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</si>
  <si>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</si>
  <si>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</si>
  <si>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</si>
  <si>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</si>
  <si>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</si>
  <si>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</si>
  <si>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</si>
  <si>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</si>
  <si>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</si>
  <si>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</si>
  <si>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</si>
  <si>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</si>
  <si>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</si>
  <si>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</si>
  <si>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</si>
  <si>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</si>
  <si>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</si>
  <si>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</si>
  <si>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</si>
  <si>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</si>
  <si>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</si>
  <si>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</si>
  <si>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</si>
  <si>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</si>
  <si>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</si>
  <si>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</si>
  <si>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</si>
  <si>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</si>
  <si>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</si>
  <si>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</si>
  <si>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</si>
  <si>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</si>
  <si>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</si>
  <si>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</si>
  <si>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</si>
  <si>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</si>
  <si>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</si>
  <si>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</si>
  <si>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</si>
  <si>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</si>
  <si>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</si>
  <si>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</si>
  <si>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</si>
  <si>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</si>
  <si>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</si>
  <si>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</si>
  <si>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</si>
  <si>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</si>
  <si>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</si>
  <si>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</si>
  <si>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</si>
  <si>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</si>
  <si>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</si>
  <si>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</si>
  <si>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</si>
  <si>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</si>
  <si>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</si>
  <si>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</si>
  <si>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</si>
  <si>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</si>
  <si>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</si>
  <si>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</si>
  <si>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</si>
  <si>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</si>
  <si>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</si>
  <si>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</si>
  <si>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</si>
  <si>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</si>
  <si>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</si>
  <si>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</si>
  <si>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</si>
  <si>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</si>
  <si>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</si>
  <si>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</si>
  <si>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</si>
  <si>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</si>
  <si>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</si>
  <si>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</si>
  <si>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</si>
  <si>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</si>
  <si>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</si>
  <si>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</si>
  <si>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</si>
  <si>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</si>
  <si>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</si>
  <si>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</si>
  <si>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</si>
  <si>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</si>
  <si>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</si>
  <si>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</si>
  <si>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</si>
  <si>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</si>
  <si>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</si>
  <si>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</si>
  <si>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</si>
  <si>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</si>
  <si>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</si>
  <si>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</si>
  <si>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</si>
  <si>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</si>
  <si>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</si>
  <si>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</si>
  <si>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</si>
  <si>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</si>
  <si>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</si>
  <si>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</si>
  <si>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</si>
  <si>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</si>
  <si>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</si>
  <si>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</si>
  <si>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</si>
  <si>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</si>
  <si>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</si>
  <si>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</si>
  <si>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</si>
  <si>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</si>
  <si>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</si>
  <si>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</si>
  <si>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</si>
  <si>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</si>
  <si>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</si>
  <si>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</si>
  <si>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</si>
  <si>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</si>
  <si>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</si>
  <si>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</si>
  <si>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</si>
  <si>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</si>
  <si>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</si>
  <si>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</si>
  <si>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</si>
  <si>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</si>
  <si>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</si>
  <si>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</si>
  <si>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</si>
  <si>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</si>
  <si>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</si>
  <si>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</si>
  <si>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</si>
  <si>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</si>
  <si>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</si>
  <si>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</si>
  <si>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</si>
  <si>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</si>
  <si>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</si>
  <si>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</si>
  <si>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</si>
  <si>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</si>
  <si>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</si>
  <si>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</si>
  <si>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</si>
  <si>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</si>
  <si>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</si>
  <si>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</si>
  <si>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</si>
  <si>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</si>
  <si>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</si>
  <si>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</si>
  <si>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</si>
  <si>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</si>
  <si>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</si>
  <si>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</si>
  <si>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</si>
  <si>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</si>
  <si>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</si>
  <si>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</si>
  <si>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</si>
  <si>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</si>
  <si>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</si>
  <si>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</si>
  <si>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</si>
  <si>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</si>
  <si>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</si>
  <si>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</si>
  <si>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</si>
  <si>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</si>
  <si>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</si>
  <si>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</si>
  <si>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</si>
  <si>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</si>
  <si>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</si>
  <si>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</si>
  <si>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</si>
  <si>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</si>
  <si>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</si>
  <si>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</si>
  <si>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</si>
  <si>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</si>
  <si>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</si>
  <si>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</si>
  <si>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</si>
  <si>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</si>
  <si>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</si>
  <si>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</si>
  <si>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</si>
  <si>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</si>
  <si>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</si>
  <si>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</si>
  <si>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</si>
  <si>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</si>
  <si>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</si>
  <si>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</si>
  <si>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</si>
  <si>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</si>
  <si>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</si>
  <si>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</si>
  <si>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</si>
  <si>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</si>
  <si>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</si>
  <si>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</si>
  <si>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</si>
  <si>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</si>
  <si>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</si>
  <si>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</si>
  <si>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</si>
  <si>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</si>
  <si>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</si>
  <si>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</si>
  <si>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</si>
  <si>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</si>
  <si>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</si>
  <si>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</si>
  <si>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</si>
  <si>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</si>
  <si>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</si>
  <si>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</si>
  <si>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</si>
  <si>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</si>
  <si>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</si>
  <si>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</si>
  <si>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</si>
  <si>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</si>
  <si>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</si>
  <si>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</si>
  <si>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</si>
  <si>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</si>
  <si>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</si>
  <si>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</si>
  <si>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</si>
  <si>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</si>
  <si>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</si>
  <si>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</si>
  <si>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</si>
  <si>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</si>
  <si>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</si>
  <si>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</si>
  <si>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</si>
  <si>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</si>
  <si>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</si>
  <si>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</si>
  <si>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</si>
  <si>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</si>
  <si>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</si>
  <si>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</si>
  <si>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</si>
  <si>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</si>
  <si>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</si>
  <si>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</si>
  <si>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</si>
  <si>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</si>
  <si>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</si>
  <si>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</si>
  <si>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</si>
  <si>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</si>
  <si>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</si>
  <si>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</si>
  <si>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</si>
  <si>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</si>
  <si>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</si>
  <si>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</si>
  <si>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</si>
  <si>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</si>
  <si>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</si>
  <si>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</si>
  <si>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</si>
  <si>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</si>
  <si>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</si>
  <si>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</si>
  <si>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</si>
  <si>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</si>
  <si>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</si>
  <si>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</si>
  <si>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</si>
  <si>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</si>
  <si>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</si>
  <si>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</si>
  <si>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</si>
  <si>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</si>
  <si>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</si>
  <si>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</si>
  <si>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</si>
  <si>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</si>
  <si>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</si>
  <si>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</si>
  <si>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</si>
  <si>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</si>
  <si>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</si>
  <si>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</si>
  <si>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</si>
  <si>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</si>
  <si>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</si>
  <si>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</si>
  <si>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</si>
  <si>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</si>
  <si>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</si>
  <si>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</si>
  <si>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</si>
  <si>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</si>
  <si>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</si>
  <si>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</si>
  <si>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</si>
  <si>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</si>
  <si>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</si>
  <si>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</si>
  <si>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</si>
  <si>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</si>
  <si>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</si>
  <si>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</si>
  <si>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</si>
  <si>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</si>
  <si>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</si>
  <si>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</si>
  <si>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</si>
  <si>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</si>
  <si>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</si>
  <si>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</si>
  <si>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</si>
  <si>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</si>
  <si>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</si>
  <si>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</si>
  <si>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</si>
  <si>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</si>
  <si>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</si>
  <si>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</si>
  <si>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</si>
  <si>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</si>
  <si>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</si>
  <si>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</si>
  <si>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</si>
  <si>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</si>
  <si>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</si>
  <si>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</si>
  <si>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</si>
  <si>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</si>
  <si>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</si>
  <si>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</si>
  <si>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</si>
  <si>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</si>
  <si>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</si>
  <si>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</si>
  <si>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</si>
  <si>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</si>
  <si>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</si>
  <si>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</si>
  <si>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</si>
  <si>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</si>
  <si>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</si>
  <si>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</si>
  <si>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</si>
  <si>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</si>
  <si>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</si>
  <si>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</si>
  <si>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</si>
  <si>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</si>
  <si>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</si>
  <si>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</si>
  <si>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</si>
  <si>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</si>
  <si>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</si>
  <si>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</si>
  <si>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</si>
  <si>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</si>
  <si>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</si>
  <si>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</si>
  <si>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</si>
  <si>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</si>
  <si>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</si>
  <si>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</si>
  <si>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</si>
  <si>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</si>
  <si>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</si>
  <si>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</si>
  <si>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</si>
  <si>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</si>
  <si>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</si>
  <si>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</si>
  <si>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</si>
  <si>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</si>
  <si>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</si>
  <si>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</si>
  <si>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</si>
  <si>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</si>
  <si>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</si>
  <si>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</si>
  <si>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</si>
  <si>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</si>
  <si>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</si>
  <si>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</si>
  <si>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</si>
  <si>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</si>
  <si>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</si>
  <si>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</si>
  <si>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</si>
  <si>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</si>
  <si>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</si>
  <si>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</si>
  <si>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</si>
  <si>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</si>
  <si>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</si>
  <si>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</si>
  <si>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</si>
  <si>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</si>
  <si>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</si>
  <si>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</si>
  <si>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</si>
  <si>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</si>
  <si>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</si>
  <si>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</si>
  <si>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</si>
  <si>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</si>
  <si>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</si>
  <si>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</si>
  <si>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</si>
  <si>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</si>
  <si>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</si>
  <si>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</si>
  <si>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</si>
  <si>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</si>
  <si>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</si>
  <si>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</si>
  <si>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</si>
  <si>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</si>
  <si>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</si>
  <si>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</si>
  <si>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</si>
  <si>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</si>
  <si>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</si>
  <si>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</si>
  <si>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</si>
  <si>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</si>
  <si>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</si>
  <si>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</si>
  <si>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</si>
  <si>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</si>
  <si>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</si>
  <si>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</si>
  <si>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</si>
  <si>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</si>
  <si>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</si>
  <si>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</si>
  <si>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</si>
  <si>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</si>
  <si>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</si>
  <si>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</si>
  <si>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</si>
  <si>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</si>
  <si>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</si>
  <si>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</si>
  <si>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</si>
  <si>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</si>
  <si>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</si>
  <si>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</si>
  <si>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</si>
  <si>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</si>
  <si>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</si>
  <si>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</si>
  <si>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</si>
  <si>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</si>
  <si>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</si>
  <si>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</si>
  <si>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</si>
  <si>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</si>
  <si>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</si>
  <si>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</si>
  <si>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</si>
  <si>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</si>
  <si>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</si>
  <si>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</si>
  <si>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</si>
  <si>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</si>
  <si>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</si>
  <si>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</si>
  <si>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</si>
  <si>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</si>
  <si>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</si>
  <si>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</si>
  <si>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</si>
  <si>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</si>
  <si>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</si>
  <si>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</si>
  <si>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</si>
  <si>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</si>
  <si>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</si>
  <si>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</si>
  <si>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</si>
  <si>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</si>
  <si>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</si>
  <si>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</si>
  <si>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</si>
  <si>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</si>
  <si>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</si>
  <si>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</si>
  <si>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</si>
  <si>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</si>
  <si>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</si>
  <si>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</si>
  <si>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</si>
  <si>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</si>
  <si>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</si>
  <si>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</si>
  <si>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</si>
  <si>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</si>
  <si>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</si>
  <si>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</si>
  <si>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</si>
  <si>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</si>
  <si>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</si>
  <si>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</si>
  <si>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</si>
  <si>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</si>
  <si>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</si>
  <si>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</si>
  <si>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</si>
  <si>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</si>
  <si>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</si>
  <si>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</si>
  <si>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</si>
  <si>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</si>
  <si>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</si>
  <si>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</si>
  <si>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</si>
  <si>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</si>
  <si>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</si>
  <si>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</si>
  <si>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</si>
  <si>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</si>
  <si>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</si>
  <si>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</si>
  <si>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</si>
  <si>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</si>
  <si>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</si>
  <si>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</si>
  <si>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</si>
  <si>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</si>
  <si>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</si>
  <si>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</si>
  <si>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</si>
  <si>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</si>
  <si>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</si>
  <si>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</si>
  <si>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</si>
  <si>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</si>
  <si>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</si>
  <si>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</si>
  <si>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</si>
  <si>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</si>
  <si>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</si>
  <si>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</si>
  <si>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</si>
  <si>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</si>
  <si>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</si>
  <si>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</si>
  <si>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</si>
  <si>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</si>
  <si>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</si>
  <si>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</si>
  <si>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</si>
  <si>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</si>
  <si>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</si>
  <si>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</si>
  <si>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</si>
  <si>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</si>
  <si>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</si>
  <si>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</si>
  <si>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</si>
  <si>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</si>
  <si>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</si>
  <si>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</si>
  <si>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</si>
  <si>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</si>
  <si>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</si>
  <si>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</si>
  <si>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</si>
  <si>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</si>
  <si>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</si>
  <si>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</si>
  <si>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</si>
  <si>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</si>
  <si>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</si>
  <si>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</si>
  <si>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</si>
  <si>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</si>
  <si>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</si>
  <si>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</si>
  <si>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</si>
  <si>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</si>
  <si>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</si>
  <si>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</si>
  <si>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</si>
  <si>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</si>
  <si>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</si>
  <si>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</si>
  <si>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</si>
  <si>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</si>
  <si>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</si>
  <si>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</si>
  <si>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</si>
  <si>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</si>
  <si>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</si>
  <si>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</si>
  <si>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</si>
  <si>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</si>
  <si>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</si>
  <si>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</si>
  <si>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</si>
  <si>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</si>
  <si>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</si>
  <si>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</si>
  <si>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</si>
  <si>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</si>
  <si>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</si>
  <si>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</si>
  <si>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</si>
  <si>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</si>
  <si>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</si>
  <si>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</si>
  <si>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</si>
  <si>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</si>
  <si>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</si>
  <si>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</si>
  <si>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</si>
  <si>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</si>
  <si>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</si>
  <si>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</si>
  <si>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</si>
  <si>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</si>
  <si>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</si>
  <si>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</si>
  <si>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</si>
  <si>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</si>
  <si>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</si>
  <si>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</si>
  <si>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</si>
  <si>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</si>
  <si>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</si>
  <si>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</si>
  <si>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</si>
  <si>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</si>
  <si>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</si>
  <si>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</si>
  <si>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</si>
  <si>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</si>
  <si>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</si>
  <si>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</si>
  <si>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</si>
  <si>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</si>
  <si>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</si>
  <si>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</si>
  <si>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</si>
  <si>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</si>
  <si>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</si>
  <si>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</si>
  <si>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</si>
  <si>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</si>
  <si>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</si>
  <si>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</si>
  <si>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</si>
  <si>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</si>
  <si>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</si>
  <si>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</si>
  <si>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</si>
  <si>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</si>
  <si>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</si>
  <si>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</si>
  <si>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</si>
  <si>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</si>
  <si>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</si>
  <si>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</si>
  <si>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</si>
  <si>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</si>
  <si>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</si>
  <si>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</si>
  <si>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</si>
  <si>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</si>
  <si>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</si>
  <si>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</si>
  <si>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</si>
  <si>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</si>
  <si>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</si>
  <si>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</si>
  <si>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</si>
  <si>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</si>
  <si>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</si>
  <si>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</si>
  <si>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</si>
  <si>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</si>
  <si>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</si>
  <si>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</si>
  <si>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</si>
  <si>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</si>
  <si>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</si>
  <si>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</si>
  <si>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</si>
  <si>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</si>
  <si>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</si>
  <si>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</si>
  <si>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</si>
  <si>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</si>
  <si>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</si>
  <si>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</si>
  <si>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</si>
  <si>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</si>
  <si>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</si>
  <si>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</si>
  <si>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</si>
  <si>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</si>
  <si>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</si>
  <si>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</si>
  <si>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</si>
  <si>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</si>
  <si>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</si>
  <si>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</si>
  <si>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</si>
  <si>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</si>
  <si>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</si>
  <si>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</si>
  <si>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</si>
  <si>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</si>
  <si>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</si>
  <si>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</si>
  <si>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</si>
  <si>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</si>
  <si>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</si>
  <si>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</si>
  <si>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</si>
  <si>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</si>
  <si>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</si>
  <si>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</si>
  <si>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</si>
  <si>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</si>
  <si>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</si>
  <si>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</si>
  <si>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</si>
  <si>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</si>
  <si>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</si>
  <si>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</si>
  <si>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</si>
  <si>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</si>
  <si>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</si>
  <si>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</si>
  <si>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</si>
  <si>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</si>
  <si>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</si>
  <si>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</si>
  <si>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</si>
  <si>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</si>
  <si>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</si>
  <si>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</si>
  <si>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</si>
  <si>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</si>
  <si>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</si>
  <si>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</si>
  <si>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</si>
  <si>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</si>
  <si>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</si>
  <si>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</si>
  <si>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</si>
  <si>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</si>
  <si>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</si>
  <si>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</si>
  <si>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</si>
  <si>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</si>
  <si>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</si>
  <si>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</si>
  <si>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</si>
  <si>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</si>
  <si>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</si>
  <si>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</si>
  <si>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</si>
  <si>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</si>
  <si>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</si>
  <si>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</si>
  <si>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</si>
  <si>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</si>
  <si>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</si>
  <si>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</si>
  <si>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</si>
  <si>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</si>
  <si>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</si>
  <si>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</si>
  <si>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</si>
  <si>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</si>
  <si>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</si>
  <si>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</si>
  <si>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</si>
  <si>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</si>
  <si>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</si>
  <si>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</si>
  <si>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</si>
  <si>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</si>
  <si>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</si>
  <si>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</si>
  <si>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</si>
  <si>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</si>
  <si>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</si>
  <si>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</si>
  <si>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</si>
  <si>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</si>
  <si>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</si>
  <si>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</si>
  <si>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</si>
  <si>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</si>
  <si>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</si>
  <si>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</si>
  <si>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</si>
  <si>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</si>
  <si>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</si>
  <si>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</si>
  <si>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</si>
  <si>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</si>
  <si>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</si>
  <si>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</si>
  <si>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</si>
  <si>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</si>
  <si>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</si>
  <si>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</si>
  <si>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</si>
  <si>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</si>
  <si>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</si>
  <si>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</si>
  <si>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</si>
  <si>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</si>
  <si>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</si>
  <si>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</si>
  <si>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</si>
  <si>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</si>
  <si>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</si>
  <si>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</si>
  <si>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</si>
  <si>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</si>
  <si>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</si>
  <si>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</si>
  <si>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</si>
  <si>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</si>
  <si>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</si>
  <si>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</si>
  <si>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</si>
  <si>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</si>
  <si>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</si>
  <si>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</si>
  <si>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</si>
  <si>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</si>
  <si>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</si>
  <si>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</si>
  <si>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</si>
  <si>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</si>
  <si>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</si>
  <si>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</si>
  <si>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</si>
  <si>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</si>
  <si>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</si>
  <si>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</si>
  <si>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</si>
  <si>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</si>
  <si>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</si>
  <si>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</si>
  <si>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</si>
  <si>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</si>
  <si>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</si>
  <si>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</si>
  <si>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</si>
  <si>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</si>
  <si>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</si>
  <si>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</si>
  <si>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</si>
  <si>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</si>
  <si>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</si>
  <si>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</si>
  <si>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</si>
  <si>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</si>
  <si>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</si>
  <si>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</si>
  <si>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</si>
  <si>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</si>
  <si>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</si>
  <si>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</si>
  <si>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</si>
  <si>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</si>
  <si>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</si>
  <si>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</si>
  <si>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</si>
  <si>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</si>
  <si>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</si>
  <si>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</si>
  <si>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</si>
  <si>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</si>
  <si>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</si>
  <si>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</si>
  <si>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</si>
  <si>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</si>
  <si>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</si>
  <si>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</si>
  <si>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</si>
  <si>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</si>
  <si>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</si>
  <si>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</si>
  <si>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</si>
  <si>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</si>
  <si>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</si>
  <si>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</si>
  <si>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</si>
  <si>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</si>
  <si>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</si>
  <si>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</si>
  <si>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</si>
  <si>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</si>
  <si>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</si>
  <si>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</si>
  <si>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</si>
  <si>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</si>
  <si>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</si>
  <si>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</si>
  <si>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</si>
  <si>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</si>
  <si>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</si>
  <si>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</si>
  <si>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</si>
  <si>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</si>
  <si>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</si>
  <si>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</si>
  <si>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</si>
  <si>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</si>
  <si>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</si>
  <si>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</si>
  <si>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</si>
  <si>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</si>
  <si>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</si>
  <si>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</si>
  <si>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</si>
  <si>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</si>
  <si>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</si>
  <si>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</si>
  <si>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</si>
  <si>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</si>
  <si>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</si>
  <si>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</si>
  <si>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</si>
  <si>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</si>
  <si>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</si>
  <si>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</si>
  <si>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</si>
  <si>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</si>
  <si>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</si>
  <si>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</si>
  <si>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</si>
  <si>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</si>
  <si>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</si>
  <si>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</si>
  <si>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</si>
  <si>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</si>
  <si>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</si>
  <si>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</si>
  <si>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</si>
  <si>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</si>
  <si>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</si>
  <si>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</si>
  <si>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</si>
  <si>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</si>
  <si>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</si>
  <si>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</si>
  <si>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</si>
  <si>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</si>
  <si>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</si>
  <si>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</si>
  <si>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</si>
  <si>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</si>
  <si>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</si>
  <si>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</si>
  <si>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</si>
  <si>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</si>
  <si>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</si>
  <si>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</si>
  <si>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</si>
  <si>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</si>
  <si>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</si>
  <si>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</si>
  <si>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</si>
  <si>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</si>
  <si>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</si>
  <si>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</si>
  <si>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</si>
  <si>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</si>
  <si>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</si>
  <si>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</si>
  <si>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</si>
  <si>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</si>
  <si>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</si>
  <si>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</si>
  <si>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</si>
  <si>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</si>
  <si>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</si>
  <si>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</si>
  <si>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</si>
  <si>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</si>
  <si>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</si>
  <si>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</si>
  <si>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</si>
  <si>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</si>
  <si>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</si>
  <si>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</si>
  <si>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</si>
  <si>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</si>
  <si>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</si>
  <si>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</si>
  <si>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</si>
  <si>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</si>
  <si>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</si>
  <si>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</si>
  <si>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</si>
  <si>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</si>
  <si>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</si>
  <si>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</si>
  <si>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</si>
  <si>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</si>
  <si>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</si>
  <si>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</si>
  <si>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</si>
  <si>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</si>
  <si>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</si>
  <si>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</si>
  <si>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</si>
  <si>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</si>
  <si>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</si>
  <si>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</si>
  <si>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</si>
  <si>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</si>
  <si>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</si>
  <si>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</si>
  <si>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</si>
  <si>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</si>
  <si>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</si>
  <si>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</si>
  <si>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</si>
  <si>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</si>
  <si>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</si>
  <si>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</si>
  <si>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</si>
  <si>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</si>
  <si>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</si>
  <si>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</si>
  <si>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</si>
  <si>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</si>
  <si>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</si>
  <si>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</si>
  <si>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</si>
  <si>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</si>
  <si>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</si>
  <si>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</si>
  <si>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</si>
  <si>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</si>
  <si>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</si>
  <si>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</si>
  <si>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</si>
  <si>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</si>
  <si>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</si>
  <si>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</si>
  <si>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</si>
  <si>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</si>
  <si>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</si>
  <si>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</si>
  <si>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</si>
  <si>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</si>
  <si>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</si>
  <si>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</si>
  <si>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</si>
  <si>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</si>
  <si>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</si>
  <si>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</si>
  <si>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</si>
  <si>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</si>
  <si>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</si>
  <si>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</si>
  <si>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</si>
  <si>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</si>
  <si>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</si>
  <si>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</si>
  <si>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</si>
  <si>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</si>
  <si>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</si>
  <si>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</si>
  <si>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</si>
  <si>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</si>
  <si>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</si>
  <si>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</si>
  <si>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</si>
  <si>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</si>
  <si>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</si>
  <si>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</si>
  <si>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</si>
  <si>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</si>
  <si>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</si>
  <si>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</si>
  <si>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</si>
  <si>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</si>
  <si>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</si>
  <si>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</si>
  <si>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</si>
  <si>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</si>
  <si>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</si>
  <si>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</si>
  <si>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</si>
  <si>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</si>
  <si>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</si>
  <si>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</si>
  <si>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</si>
  <si>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</si>
  <si>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</si>
  <si>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</si>
  <si>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</si>
  <si>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</si>
  <si>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</si>
  <si>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</si>
  <si>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</si>
  <si>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</si>
  <si>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</si>
  <si>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</si>
  <si>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</si>
  <si>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</si>
  <si>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</si>
  <si>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</si>
  <si>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</si>
  <si>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</si>
  <si>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</si>
  <si>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</si>
  <si>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</si>
  <si>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</si>
  <si>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</si>
  <si>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</si>
  <si>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</si>
  <si>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</si>
  <si>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</si>
  <si>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</si>
  <si>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</si>
  <si>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</si>
  <si>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</si>
  <si>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</si>
  <si>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</si>
  <si>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</si>
  <si>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</si>
  <si>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</si>
  <si>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</si>
  <si>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</si>
  <si>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</si>
  <si>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</si>
  <si>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</si>
  <si>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</si>
  <si>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</si>
  <si>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</si>
  <si>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</si>
  <si>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</si>
  <si>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</si>
  <si>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</si>
  <si>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</si>
  <si>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</si>
  <si>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</si>
  <si>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</si>
  <si>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</si>
  <si>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</si>
  <si>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</si>
  <si>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</si>
  <si>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</si>
  <si>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</si>
  <si>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</si>
  <si>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</si>
  <si>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</si>
  <si>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</si>
  <si>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</si>
  <si>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</si>
  <si>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</si>
  <si>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</si>
  <si>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</si>
  <si>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</si>
  <si>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</si>
  <si>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</si>
  <si>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</si>
  <si>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</si>
  <si>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</si>
  <si>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</si>
  <si>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</si>
  <si>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</si>
  <si>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</si>
  <si>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</si>
  <si>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</si>
  <si>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</si>
  <si>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</si>
  <si>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</si>
  <si>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</si>
  <si>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</si>
  <si>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</si>
  <si>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</si>
  <si>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</si>
  <si>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</si>
  <si>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</si>
  <si>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</si>
  <si>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</si>
  <si>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</si>
  <si>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</si>
  <si>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</si>
  <si>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</si>
  <si>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</si>
  <si>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</si>
  <si>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</si>
  <si>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</si>
  <si>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</si>
  <si>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</si>
  <si>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</si>
  <si>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</si>
  <si>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</si>
  <si>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</si>
  <si>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</si>
  <si>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</si>
  <si>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</si>
  <si>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</si>
  <si>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</si>
  <si>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</si>
  <si>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</si>
  <si>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</si>
  <si>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</si>
  <si>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</si>
  <si>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</si>
  <si>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</si>
  <si>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</si>
  <si>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</si>
  <si>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</si>
  <si>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</si>
  <si>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</si>
  <si>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</si>
  <si>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</si>
  <si>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</si>
  <si>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</si>
  <si>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</si>
  <si>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</si>
  <si>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</si>
  <si>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</si>
  <si>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</si>
  <si>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</si>
  <si>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</si>
  <si>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</si>
  <si>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</si>
  <si>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</si>
  <si>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</si>
  <si>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</si>
  <si>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</si>
  <si>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</si>
  <si>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</si>
  <si>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</si>
  <si>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</si>
  <si>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</si>
  <si>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</si>
  <si>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</si>
  <si>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</si>
  <si>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</si>
  <si>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</si>
  <si>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</si>
  <si>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</si>
  <si>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</si>
  <si>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</si>
  <si>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</si>
  <si>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</si>
  <si>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</si>
  <si>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</si>
  <si>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</si>
  <si>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</si>
  <si>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</si>
  <si>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</si>
  <si>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</si>
  <si>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</si>
  <si>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</si>
  <si>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</si>
  <si>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</si>
  <si>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</si>
  <si>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</si>
  <si>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</si>
  <si>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</si>
  <si>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</si>
  <si>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</si>
  <si>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</si>
  <si>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</si>
  <si>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</si>
  <si>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</si>
  <si>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</si>
  <si>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</si>
  <si>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</si>
  <si>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</si>
  <si>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</si>
  <si>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</si>
  <si>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</si>
  <si>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</si>
  <si>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</si>
  <si>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</si>
  <si>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</si>
  <si>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</si>
  <si>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</si>
  <si>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</si>
  <si>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</si>
  <si>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</si>
  <si>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</si>
  <si>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</si>
  <si>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</si>
  <si>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</si>
  <si>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</si>
  <si>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</si>
  <si>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</si>
  <si>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</si>
  <si>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</si>
  <si>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</si>
  <si>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</si>
  <si>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</si>
  <si>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</si>
  <si>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</si>
  <si>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</si>
  <si>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</si>
  <si>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</si>
  <si>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</si>
  <si>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</si>
  <si>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</si>
  <si>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</si>
  <si>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</si>
  <si>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</si>
  <si>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</si>
  <si>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</si>
  <si>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</si>
  <si>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</si>
  <si>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</si>
  <si>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</si>
  <si>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</si>
  <si>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</si>
  <si>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</si>
  <si>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</si>
  <si>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</si>
  <si>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</si>
  <si>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</si>
  <si>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</si>
  <si>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</si>
  <si>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</si>
  <si>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</si>
  <si>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</si>
  <si>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</si>
  <si>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</si>
  <si>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</si>
  <si>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</si>
  <si>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</si>
  <si>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</si>
  <si>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</si>
  <si>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</si>
  <si>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</si>
  <si>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</si>
  <si>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</si>
  <si>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</si>
  <si>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</si>
  <si>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</si>
  <si>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</si>
  <si>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</si>
  <si>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</si>
  <si>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</si>
  <si>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</si>
  <si>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</si>
  <si>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</si>
  <si>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</si>
  <si>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</si>
  <si>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</si>
  <si>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</si>
  <si>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</si>
  <si>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</si>
  <si>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</si>
  <si>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</si>
  <si>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</si>
  <si>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</si>
  <si>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</si>
  <si>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</si>
  <si>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</si>
  <si>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</si>
  <si>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</si>
  <si>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</si>
  <si>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</si>
  <si>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</si>
  <si>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</si>
  <si>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</si>
  <si>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</si>
  <si>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</si>
  <si>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</si>
  <si>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</si>
  <si>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</si>
  <si>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</si>
  <si>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</si>
  <si>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</si>
  <si>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</si>
  <si>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</si>
  <si>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</si>
  <si>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</si>
  <si>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</si>
  <si>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</si>
  <si>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</si>
  <si>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</si>
  <si>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</si>
  <si>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</si>
  <si>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</si>
  <si>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</si>
  <si>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</si>
  <si>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</si>
  <si>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</si>
  <si>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</si>
  <si>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</si>
  <si>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</si>
  <si>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</si>
  <si>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</si>
  <si>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</si>
  <si>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</si>
  <si>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</si>
  <si>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</si>
  <si>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</si>
  <si>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</si>
  <si>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</si>
  <si>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</si>
  <si>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</si>
  <si>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</si>
  <si>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</si>
  <si>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</si>
  <si>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</si>
  <si>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</si>
  <si>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</si>
  <si>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</si>
  <si>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</si>
  <si>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</si>
  <si>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</si>
  <si>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</si>
  <si>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</si>
  <si>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</si>
  <si>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</si>
  <si>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</si>
  <si>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</si>
  <si>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</si>
  <si>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</si>
  <si>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</si>
  <si>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</si>
  <si>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</si>
  <si>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</si>
  <si>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</si>
  <si>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</si>
  <si>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</si>
  <si>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</si>
  <si>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</si>
  <si>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</si>
  <si>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</si>
  <si>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</si>
  <si>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</si>
  <si>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</si>
  <si>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</si>
  <si>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</si>
  <si>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</si>
  <si>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</si>
  <si>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</si>
  <si>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</si>
  <si>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</si>
  <si>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</si>
  <si>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</si>
  <si>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</si>
  <si>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</si>
  <si>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</si>
  <si>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</si>
  <si>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</si>
  <si>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</si>
  <si>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</si>
  <si>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</si>
  <si>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</si>
  <si>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</si>
  <si>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</si>
  <si>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</si>
  <si>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</si>
  <si>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</si>
  <si>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</si>
  <si>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</si>
  <si>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</si>
  <si>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</si>
  <si>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</si>
  <si>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</si>
  <si>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</si>
  <si>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</si>
  <si>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</si>
  <si>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</si>
  <si>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</si>
  <si>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</si>
  <si>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</si>
  <si>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</si>
  <si>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</si>
  <si>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</si>
  <si>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</si>
  <si>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</si>
  <si>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</si>
  <si>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</si>
  <si>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</si>
  <si>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</si>
  <si>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</si>
  <si>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</si>
  <si>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</si>
  <si>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</si>
  <si>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</si>
  <si>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</si>
  <si>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</si>
  <si>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</si>
  <si>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</si>
  <si>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</si>
  <si>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</si>
  <si>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</si>
  <si>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</si>
  <si>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</si>
  <si>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</si>
  <si>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</si>
  <si>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</si>
  <si>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</si>
  <si>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</si>
  <si>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</si>
  <si>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</si>
  <si>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</si>
  <si>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</si>
  <si>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</si>
  <si>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</si>
  <si>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</si>
  <si>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</si>
  <si>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</si>
  <si>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</si>
  <si>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</si>
  <si>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</si>
  <si>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</si>
  <si>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</si>
  <si>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</si>
  <si>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</si>
  <si>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</si>
  <si>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</si>
  <si>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</si>
  <si>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</si>
  <si>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</si>
  <si>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</si>
  <si>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</si>
  <si>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</si>
  <si>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</si>
  <si>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</si>
  <si>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</si>
  <si>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</si>
  <si>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</si>
  <si>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</si>
  <si>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</si>
  <si>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</si>
  <si>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</si>
  <si>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</si>
  <si>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</si>
  <si>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</si>
  <si>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</si>
  <si>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</si>
  <si>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</si>
  <si>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</si>
  <si>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</si>
  <si>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</si>
  <si>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</si>
  <si>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</si>
  <si>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</si>
  <si>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</si>
  <si>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</si>
  <si>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</si>
  <si>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</si>
  <si>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</si>
  <si>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</si>
  <si>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</si>
  <si>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</si>
  <si>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</si>
  <si>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</si>
  <si>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</si>
  <si>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</si>
  <si>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</si>
  <si>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</si>
  <si>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</si>
  <si>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</si>
  <si>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</si>
  <si>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</si>
  <si>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</si>
  <si>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</si>
  <si>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</si>
  <si>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</si>
  <si>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</si>
  <si>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</si>
  <si>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</si>
  <si>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</si>
  <si>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</si>
  <si>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</si>
  <si>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</si>
  <si>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</si>
  <si>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</si>
  <si>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</si>
  <si>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</si>
  <si>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</si>
  <si>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</si>
  <si>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</si>
  <si>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</si>
  <si>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</si>
  <si>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</si>
  <si>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</si>
  <si>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</si>
  <si>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</si>
  <si>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</si>
  <si>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</si>
  <si>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</si>
  <si>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</si>
  <si>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</si>
  <si>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</si>
  <si>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</si>
  <si>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</si>
  <si>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</si>
  <si>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</si>
  <si>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</si>
  <si>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</si>
  <si>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</si>
  <si>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</si>
  <si>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</si>
  <si>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</si>
  <si>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</si>
  <si>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</si>
  <si>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</si>
  <si>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</si>
  <si>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</si>
  <si>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</si>
  <si>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</si>
  <si>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</si>
  <si>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</si>
  <si>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</si>
  <si>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</si>
  <si>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</si>
  <si>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</si>
  <si>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</si>
  <si>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</si>
  <si>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</si>
  <si>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</si>
  <si>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</si>
  <si>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</si>
  <si>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</si>
  <si>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</si>
  <si>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</si>
  <si>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</si>
  <si>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</si>
  <si>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</si>
  <si>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</si>
  <si>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</si>
  <si>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</si>
  <si>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</si>
  <si>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</si>
  <si>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</si>
  <si>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</si>
  <si>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</si>
  <si>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</si>
  <si>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</si>
  <si>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</si>
  <si>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</si>
  <si>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</si>
  <si>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</si>
  <si>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</si>
  <si>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</si>
  <si>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</si>
  <si>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</si>
  <si>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</si>
  <si>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</si>
  <si>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</si>
  <si>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</si>
  <si>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</si>
  <si>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</si>
  <si>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</si>
  <si>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</si>
  <si>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</si>
  <si>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</si>
  <si>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</si>
  <si>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</si>
  <si>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</si>
  <si>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</si>
  <si>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</si>
  <si>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</si>
  <si>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</si>
  <si>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</si>
  <si>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</si>
  <si>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</si>
  <si>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</si>
  <si>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</si>
  <si>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</si>
  <si>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</si>
  <si>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</si>
  <si>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</si>
  <si>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</si>
  <si>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</si>
  <si>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</si>
  <si>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</si>
  <si>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</si>
  <si>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</si>
  <si>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</si>
  <si>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</si>
  <si>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</si>
  <si>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</si>
  <si>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</si>
  <si>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</si>
  <si>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</si>
  <si>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</si>
  <si>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</si>
  <si>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</si>
  <si>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</si>
  <si>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</si>
  <si>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</si>
  <si>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</si>
  <si>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</si>
  <si>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</si>
  <si>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</si>
  <si>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</si>
  <si>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</si>
  <si>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</si>
  <si>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</si>
  <si>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</si>
  <si>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</si>
  <si>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</si>
  <si>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</si>
  <si>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</si>
  <si>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</si>
  <si>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</si>
  <si>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</si>
  <si>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</si>
  <si>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</si>
  <si>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</si>
  <si>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</si>
  <si>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</si>
  <si>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</si>
  <si>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</si>
  <si>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</si>
  <si>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</si>
  <si>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</si>
  <si>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</si>
  <si>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</si>
  <si>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</si>
  <si>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</si>
  <si>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</si>
  <si>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</si>
  <si>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</si>
  <si>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</si>
  <si>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</si>
  <si>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</si>
  <si>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</si>
  <si>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</si>
  <si>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</si>
  <si>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</si>
  <si>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</si>
  <si>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</si>
  <si>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</si>
  <si>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</si>
  <si>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</si>
  <si>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</si>
  <si>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</si>
  <si>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</si>
  <si>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</si>
  <si>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</si>
  <si>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</si>
  <si>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</si>
  <si>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</si>
  <si>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</si>
  <si>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</si>
  <si>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</si>
  <si>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</si>
  <si>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</si>
  <si>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</si>
  <si>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</si>
  <si>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</si>
  <si>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</si>
  <si>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</si>
  <si>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</si>
  <si>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</si>
  <si>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</si>
  <si>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</si>
  <si>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</si>
  <si>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</si>
  <si>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</si>
  <si>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</si>
  <si>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</si>
  <si>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</si>
  <si>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</si>
  <si>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</si>
  <si>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</si>
  <si>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</si>
  <si>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</si>
  <si>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</si>
  <si>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</si>
  <si>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</si>
  <si>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</si>
  <si>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</si>
  <si>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</si>
  <si>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</si>
  <si>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</si>
  <si>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</si>
  <si>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</si>
  <si>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</si>
  <si>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</si>
  <si>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</si>
  <si>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</si>
  <si>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</si>
  <si>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</si>
  <si>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</si>
  <si>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</si>
  <si>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</si>
  <si>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</si>
  <si>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</si>
  <si>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</si>
  <si>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</si>
  <si>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</si>
  <si>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</si>
  <si>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</si>
  <si>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</si>
  <si>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</si>
  <si>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</si>
  <si>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</si>
  <si>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</si>
  <si>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</si>
  <si>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</si>
  <si>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</si>
  <si>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</si>
  <si>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</si>
  <si>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</si>
  <si>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</si>
  <si>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</si>
  <si>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</si>
  <si>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</si>
  <si>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</si>
  <si>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</si>
  <si>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</si>
  <si>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</si>
  <si>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</si>
  <si>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</si>
  <si>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</si>
  <si>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</si>
  <si>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</si>
  <si>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</si>
  <si>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</si>
  <si>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</si>
  <si>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</si>
  <si>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</si>
  <si>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</si>
  <si>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</si>
  <si>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</si>
  <si>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</si>
  <si>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</si>
  <si>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</si>
  <si>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</si>
  <si>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</si>
  <si>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</si>
  <si>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</si>
  <si>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</si>
  <si>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</si>
  <si>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</si>
  <si>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</si>
  <si>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</si>
  <si>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</si>
  <si>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</si>
  <si>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</si>
  <si>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</si>
  <si>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</si>
  <si>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</si>
  <si>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</si>
  <si>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</si>
  <si>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</si>
  <si>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</si>
  <si>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</si>
  <si>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</si>
  <si>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</si>
  <si>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</si>
  <si>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</si>
  <si>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</si>
  <si>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</si>
  <si>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</si>
  <si>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</si>
  <si>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</si>
  <si>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</si>
  <si>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</si>
  <si>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</si>
  <si>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</si>
  <si>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</si>
  <si>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</si>
  <si>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</si>
  <si>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</si>
  <si>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</si>
  <si>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</si>
  <si>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</si>
  <si>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</si>
  <si>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</si>
  <si>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</si>
  <si>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</si>
  <si>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</si>
  <si>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</si>
  <si>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</si>
  <si>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</si>
  <si>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</si>
  <si>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</si>
  <si>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</si>
  <si>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</si>
  <si>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</si>
  <si>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</si>
  <si>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</si>
  <si>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</si>
  <si>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</si>
  <si>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</si>
  <si>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</si>
  <si>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</si>
  <si>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</si>
  <si>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</si>
  <si>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</si>
  <si>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</si>
  <si>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</si>
  <si>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</si>
  <si>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</si>
  <si>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</si>
  <si>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</si>
  <si>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</si>
  <si>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</si>
  <si>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</si>
  <si>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</si>
  <si>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</si>
  <si>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</si>
  <si>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</si>
  <si>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</si>
  <si>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</si>
  <si>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</si>
  <si>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</si>
  <si>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</si>
  <si>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</si>
  <si>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</si>
  <si>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</si>
  <si>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</si>
  <si>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</si>
  <si>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</si>
  <si>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</si>
  <si>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</si>
  <si>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</si>
  <si>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</si>
  <si>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</si>
  <si>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</si>
  <si>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</si>
  <si>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</si>
  <si>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</si>
  <si>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</si>
  <si>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</si>
  <si>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</si>
  <si>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</si>
  <si>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</si>
  <si>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</si>
  <si>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</si>
  <si>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</si>
  <si>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</si>
  <si>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</si>
  <si>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</si>
  <si>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</si>
  <si>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</si>
  <si>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</si>
  <si>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</si>
  <si>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</si>
  <si>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</si>
  <si>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</si>
  <si>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</si>
  <si>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</si>
  <si>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</si>
  <si>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</si>
  <si>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</si>
  <si>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</si>
  <si>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</si>
  <si>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</si>
  <si>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</si>
  <si>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</si>
  <si>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</si>
  <si>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</si>
  <si>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</si>
  <si>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</si>
  <si>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</si>
  <si>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</si>
  <si>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</si>
  <si>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</si>
  <si>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</si>
  <si>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</si>
  <si>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</si>
  <si>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</si>
  <si>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</si>
  <si>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</si>
  <si>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</si>
  <si>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</si>
  <si>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</si>
  <si>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</si>
  <si>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</si>
  <si>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</si>
  <si>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</si>
  <si>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</si>
  <si>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</si>
  <si>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</si>
  <si>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</si>
  <si>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</si>
  <si>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</si>
  <si>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</si>
  <si>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</si>
  <si>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</si>
  <si>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</si>
  <si>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</si>
  <si>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</si>
  <si>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</si>
  <si>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</si>
  <si>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</si>
  <si>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</si>
  <si>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</si>
  <si>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</si>
  <si>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</si>
  <si>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</si>
  <si>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</si>
  <si>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</si>
  <si>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</si>
  <si>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</si>
  <si>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</si>
  <si>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</si>
  <si>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</si>
  <si>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</si>
  <si>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</si>
  <si>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</si>
  <si>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</si>
  <si>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</si>
  <si>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</si>
  <si>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</si>
  <si>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</si>
  <si>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</si>
  <si>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</si>
  <si>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</si>
  <si>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</si>
  <si>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</si>
  <si>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</si>
  <si>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</si>
  <si>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</si>
  <si>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</si>
  <si>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</si>
  <si>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</si>
  <si>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</si>
  <si>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</si>
  <si>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</si>
  <si>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</si>
  <si>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</si>
  <si>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</si>
  <si>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</si>
  <si>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</si>
  <si>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</si>
  <si>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</si>
  <si>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</si>
  <si>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</si>
  <si>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</si>
  <si>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</si>
  <si>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</si>
  <si>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</si>
  <si>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</si>
  <si>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</si>
  <si>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</si>
  <si>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</si>
  <si>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</si>
  <si>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</si>
  <si>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</si>
  <si>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</si>
  <si>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</si>
  <si>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</si>
  <si>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</si>
  <si>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</si>
  <si>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</si>
  <si>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</si>
  <si>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</si>
  <si>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</si>
  <si>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</si>
  <si>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</si>
  <si>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</si>
  <si>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</si>
  <si>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</si>
  <si>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</si>
  <si>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</si>
  <si>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</si>
  <si>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</si>
  <si>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</si>
  <si>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</si>
  <si>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</si>
  <si>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</si>
  <si>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</si>
  <si>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</si>
  <si>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</si>
  <si>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</si>
  <si>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</si>
  <si>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</si>
  <si>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</si>
  <si>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</si>
  <si>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</si>
  <si>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</si>
  <si>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</si>
  <si>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</si>
  <si>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</si>
  <si>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</si>
  <si>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</si>
  <si>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</si>
  <si>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</si>
  <si>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</si>
  <si>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</si>
  <si>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</si>
  <si>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</si>
  <si>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</si>
  <si>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</si>
  <si>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</si>
  <si>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</si>
  <si>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</si>
  <si>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</si>
  <si>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</si>
  <si>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</si>
  <si>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</si>
  <si>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</si>
  <si>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</si>
  <si>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</si>
  <si>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</si>
  <si>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</si>
  <si>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</si>
  <si>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</si>
  <si>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</si>
  <si>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</si>
  <si>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</si>
  <si>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</si>
  <si>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</si>
  <si>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</si>
  <si>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</si>
  <si>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</si>
  <si>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</si>
  <si>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</si>
  <si>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</si>
  <si>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</si>
  <si>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</si>
  <si>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</si>
  <si>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</si>
  <si>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</si>
  <si>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</si>
  <si>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</si>
  <si>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</si>
  <si>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</si>
  <si>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</si>
  <si>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</si>
  <si>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</si>
  <si>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</si>
  <si>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</si>
  <si>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</si>
  <si>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</si>
  <si>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</si>
  <si>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</si>
  <si>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</si>
  <si>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</si>
  <si>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</si>
  <si>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</si>
  <si>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</si>
  <si>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</si>
  <si>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</si>
  <si>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</si>
  <si>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</si>
  <si>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</si>
  <si>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</si>
  <si>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</si>
  <si>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</si>
  <si>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</si>
  <si>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</si>
  <si>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</si>
  <si>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</si>
  <si>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</si>
  <si>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</si>
  <si>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</si>
  <si>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</si>
  <si>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</si>
  <si>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</si>
  <si>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</si>
  <si>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</si>
  <si>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</si>
  <si>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</si>
  <si>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</si>
  <si>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</si>
  <si>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</si>
  <si>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</si>
  <si>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</si>
  <si>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</si>
  <si>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</si>
  <si>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</si>
  <si>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</si>
  <si>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</si>
  <si>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</si>
  <si>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</si>
  <si>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</si>
  <si>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</si>
  <si>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</si>
  <si>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</si>
  <si>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</si>
  <si>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</si>
  <si>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</si>
  <si>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</si>
  <si>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</si>
  <si>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</si>
  <si>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</si>
  <si>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</si>
  <si>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</si>
  <si>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</si>
  <si>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</si>
  <si>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</si>
  <si>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</si>
  <si>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</si>
  <si>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</si>
  <si>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</si>
  <si>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</si>
  <si>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</si>
  <si>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</si>
  <si>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</si>
  <si>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</si>
  <si>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</si>
  <si>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</si>
  <si>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</si>
  <si>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</si>
  <si>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</si>
  <si>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</si>
  <si>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</si>
  <si>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</si>
  <si>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</si>
  <si>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</si>
  <si>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</si>
  <si>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</si>
  <si>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</si>
  <si>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</si>
  <si>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</si>
  <si>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</si>
  <si>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</si>
  <si>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</si>
  <si>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</si>
  <si>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</si>
  <si>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</si>
  <si>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</si>
  <si>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</si>
  <si>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</si>
  <si>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</si>
  <si>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</si>
  <si>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</si>
  <si>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</si>
  <si>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</si>
  <si>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</si>
  <si>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</si>
  <si>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</si>
  <si>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</si>
  <si>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</si>
  <si>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</si>
  <si>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</si>
  <si>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</si>
  <si>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</si>
  <si>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</si>
  <si>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</si>
  <si>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</si>
  <si>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</si>
  <si>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</si>
  <si>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</si>
  <si>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</si>
  <si>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</si>
  <si>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</si>
  <si>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</si>
  <si>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</si>
  <si>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</si>
  <si>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</si>
  <si>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</si>
  <si>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</si>
  <si>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</si>
  <si>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</si>
  <si>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</si>
  <si>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</si>
  <si>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</si>
  <si>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</si>
  <si>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</si>
  <si>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</si>
  <si>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</si>
  <si>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</si>
  <si>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</si>
  <si>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</si>
  <si>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</si>
  <si>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</si>
  <si>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</si>
  <si>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</si>
  <si>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</si>
  <si>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</si>
  <si>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</si>
  <si>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</si>
  <si>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</si>
  <si>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</si>
  <si>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</si>
  <si>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</si>
  <si>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</si>
  <si>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</si>
  <si>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</si>
  <si>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</si>
  <si>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</si>
  <si>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</si>
  <si>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</si>
  <si>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</si>
  <si>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</si>
  <si>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</si>
  <si>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</si>
  <si>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</si>
  <si>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</si>
  <si>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</si>
  <si>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</si>
  <si>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</si>
  <si>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</si>
  <si>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</si>
  <si>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</si>
  <si>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</si>
  <si>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</si>
  <si>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</si>
  <si>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</si>
  <si>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</si>
  <si>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</si>
  <si>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</si>
  <si>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</si>
  <si>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</si>
  <si>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</si>
  <si>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</si>
  <si>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</si>
  <si>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</si>
  <si>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</si>
  <si>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</si>
  <si>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</si>
  <si>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</si>
  <si>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</si>
  <si>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</si>
  <si>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</si>
  <si>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</si>
  <si>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</si>
  <si>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</si>
  <si>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</si>
  <si>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</si>
  <si>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</si>
  <si>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</si>
  <si>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</si>
  <si>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</si>
  <si>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</si>
  <si>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</si>
  <si>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</si>
  <si>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</si>
  <si>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</si>
  <si>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</si>
  <si>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</si>
  <si>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</si>
  <si>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</si>
  <si>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</si>
  <si>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</si>
  <si>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</si>
  <si>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</si>
  <si>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</si>
  <si>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</si>
  <si>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</si>
  <si>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</si>
  <si>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</si>
  <si>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</si>
  <si>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</si>
  <si>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</si>
  <si>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</si>
  <si>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</si>
  <si>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</si>
  <si>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</si>
  <si>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</si>
  <si>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</si>
  <si>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</si>
  <si>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</si>
  <si>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</si>
  <si>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</si>
  <si>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</si>
  <si>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</si>
  <si>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</si>
  <si>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</si>
  <si>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</si>
  <si>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</si>
  <si>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</si>
  <si>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</si>
  <si>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</si>
  <si>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</si>
  <si>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</si>
  <si>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</si>
  <si>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</si>
  <si>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</si>
  <si>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</si>
  <si>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</si>
  <si>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</si>
  <si>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</si>
  <si>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</si>
  <si>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</si>
  <si>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</si>
  <si>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</si>
  <si>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</si>
  <si>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</si>
  <si>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</si>
  <si>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</si>
  <si>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</si>
  <si>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</si>
  <si>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</si>
  <si>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</si>
  <si>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</si>
  <si>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</si>
  <si>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</si>
  <si>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</si>
  <si>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</si>
  <si>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</si>
  <si>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</si>
  <si>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</si>
  <si>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</si>
  <si>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</si>
  <si>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</si>
  <si>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</si>
  <si>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</si>
  <si>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</si>
  <si>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</si>
  <si>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</si>
  <si>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</si>
  <si>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</si>
  <si>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</si>
  <si>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</si>
  <si>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</si>
  <si>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</si>
  <si>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</si>
  <si>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</si>
  <si>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</si>
  <si>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</si>
  <si>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</si>
  <si>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</si>
  <si>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</si>
  <si>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</si>
  <si>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</si>
  <si>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</si>
  <si>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</si>
  <si>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</si>
  <si>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</si>
  <si>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</si>
  <si>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</si>
  <si>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</si>
  <si>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</si>
  <si>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</si>
  <si>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</si>
  <si>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</si>
  <si>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</si>
  <si>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</si>
  <si>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</si>
  <si>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</si>
  <si>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</si>
  <si>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</si>
  <si>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</si>
  <si>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</si>
  <si>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</si>
  <si>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</si>
  <si>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</si>
  <si>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</si>
  <si>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</si>
  <si>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</si>
  <si>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</si>
  <si>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</si>
  <si>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</si>
  <si>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</si>
  <si>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</si>
  <si>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</si>
  <si>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</si>
  <si>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</si>
  <si>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</si>
  <si>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</si>
  <si>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</si>
  <si>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</si>
  <si>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</si>
  <si>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</si>
  <si>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</si>
  <si>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</si>
  <si>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</si>
  <si>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</si>
  <si>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</si>
  <si>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</si>
  <si>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</si>
  <si>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</si>
  <si>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</si>
  <si>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</si>
  <si>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</si>
  <si>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</si>
  <si>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</si>
  <si>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</si>
  <si>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</si>
  <si>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</si>
  <si>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</si>
  <si>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</si>
  <si>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</si>
  <si>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</si>
  <si>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</si>
  <si>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</si>
  <si>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</si>
  <si>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</si>
  <si>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</si>
  <si>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</si>
  <si>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</si>
  <si>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</si>
  <si>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</si>
  <si>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</si>
  <si>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</si>
  <si>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</si>
  <si>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</si>
  <si>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</si>
  <si>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</si>
  <si>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</si>
  <si>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</si>
  <si>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</si>
  <si>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</si>
  <si>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</si>
  <si>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</si>
  <si>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</si>
  <si>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</si>
  <si>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</si>
  <si>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</si>
  <si>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</si>
  <si>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</si>
  <si>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</si>
  <si>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</si>
  <si>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</si>
  <si>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</si>
  <si>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</si>
  <si>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</si>
  <si>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</si>
  <si>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</si>
  <si>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</si>
  <si>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</si>
  <si>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</si>
  <si>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</si>
  <si>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</si>
  <si>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</si>
  <si>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</si>
  <si>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</si>
  <si>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</si>
  <si>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</si>
  <si>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</si>
  <si>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</si>
  <si>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</si>
  <si>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</si>
  <si>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</si>
  <si>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</si>
  <si>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</si>
  <si>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</si>
  <si>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</si>
  <si>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</si>
  <si>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</si>
  <si>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</si>
  <si>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</si>
  <si>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</si>
  <si>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</si>
  <si>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</si>
  <si>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</si>
  <si>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</si>
  <si>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</si>
  <si>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</si>
  <si>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</si>
  <si>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</si>
  <si>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</si>
  <si>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</si>
  <si>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</si>
  <si>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</si>
  <si>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</si>
  <si>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</si>
  <si>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</si>
  <si>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</si>
  <si>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</si>
  <si>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</si>
  <si>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</si>
  <si>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</si>
  <si>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</si>
  <si>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</si>
  <si>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</si>
  <si>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</si>
  <si>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</si>
  <si>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</si>
  <si>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</si>
  <si>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</si>
  <si>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</si>
  <si>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</si>
  <si>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</si>
  <si>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</si>
  <si>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</si>
  <si>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</si>
  <si>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</si>
  <si>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</si>
  <si>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</si>
  <si>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</si>
  <si>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</si>
  <si>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</si>
  <si>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</si>
  <si>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</si>
  <si>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</si>
  <si>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</si>
  <si>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</si>
  <si>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</si>
  <si>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</si>
  <si>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</si>
  <si>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</si>
  <si>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</si>
  <si>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</si>
  <si>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</si>
  <si>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</si>
  <si>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</si>
  <si>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</si>
  <si>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</si>
  <si>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</si>
  <si>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</si>
  <si>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</si>
  <si>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</si>
  <si>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</si>
  <si>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</si>
  <si>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</si>
  <si>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</si>
  <si>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</si>
  <si>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</si>
  <si>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</si>
  <si>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</si>
  <si>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</si>
  <si>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</si>
  <si>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</si>
  <si>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</si>
  <si>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</si>
  <si>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</si>
  <si>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</si>
  <si>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</si>
  <si>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</si>
  <si>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</si>
  <si>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</si>
  <si>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</si>
  <si>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</si>
  <si>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</si>
  <si>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</si>
  <si>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</si>
  <si>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</si>
  <si>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</si>
  <si>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</si>
  <si>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</si>
  <si>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</si>
  <si>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</si>
  <si>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</si>
  <si>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</si>
  <si>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</si>
  <si>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</si>
  <si>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</si>
  <si>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</si>
  <si>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</si>
  <si>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</si>
  <si>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</si>
  <si>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</si>
  <si>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</si>
  <si>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</si>
  <si>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</si>
  <si>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</si>
  <si>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</si>
  <si>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</si>
  <si>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</si>
  <si>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</si>
  <si>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</si>
  <si>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</si>
  <si>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</si>
  <si>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</si>
  <si>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</si>
  <si>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</si>
  <si>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</si>
  <si>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</si>
  <si>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</si>
  <si>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</si>
  <si>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</si>
  <si>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</si>
  <si>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</si>
  <si>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</si>
  <si>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</si>
  <si>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</si>
  <si>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</si>
  <si>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</si>
  <si>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</si>
  <si>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</si>
  <si>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</si>
  <si>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</si>
  <si>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</si>
  <si>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</si>
  <si>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</si>
  <si>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</si>
  <si>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</si>
  <si>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</si>
  <si>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</si>
  <si>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</si>
  <si>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</si>
  <si>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</si>
  <si>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</si>
  <si>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</si>
  <si>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</si>
  <si>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</si>
  <si>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</si>
  <si>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</si>
  <si>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</si>
  <si>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</si>
  <si>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</si>
  <si>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</si>
  <si>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</si>
  <si>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</si>
  <si>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</si>
  <si>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</si>
  <si>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</si>
  <si>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</si>
  <si>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</si>
  <si>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</si>
  <si>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</si>
  <si>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</si>
  <si>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</si>
  <si>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</si>
  <si>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</si>
  <si>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</si>
  <si>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</si>
  <si>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</si>
  <si>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</si>
  <si>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</si>
  <si>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</si>
  <si>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</si>
  <si>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</si>
  <si>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</si>
  <si>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</si>
  <si>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</si>
  <si>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</si>
  <si>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</si>
  <si>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</si>
  <si>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</si>
  <si>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</si>
  <si>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</si>
  <si>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</si>
  <si>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</si>
  <si>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</si>
  <si>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</si>
  <si>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</si>
  <si>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</si>
  <si>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</si>
  <si>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</si>
  <si>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</si>
  <si>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</si>
  <si>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</si>
  <si>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</si>
  <si>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</si>
  <si>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</si>
  <si>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</si>
  <si>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</si>
  <si>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</si>
  <si>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</si>
  <si>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</si>
  <si>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</si>
  <si>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</si>
  <si>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</si>
  <si>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</si>
  <si>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</si>
  <si>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</si>
  <si>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</si>
  <si>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</si>
  <si>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</si>
  <si>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</si>
  <si>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</si>
  <si>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</si>
  <si>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</si>
  <si>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</si>
  <si>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</si>
  <si>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</si>
  <si>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</si>
  <si>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</si>
  <si>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</si>
  <si>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</si>
  <si>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</si>
  <si>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</si>
  <si>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</si>
  <si>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</si>
  <si>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</si>
  <si>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</si>
  <si>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</si>
  <si>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</si>
  <si>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</si>
  <si>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</si>
  <si>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</si>
  <si>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</si>
  <si>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</si>
  <si>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</si>
  <si>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</si>
  <si>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</si>
  <si>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</si>
  <si>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</si>
  <si>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</si>
  <si>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</si>
  <si>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</si>
  <si>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</si>
  <si>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</si>
  <si>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</si>
  <si>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</si>
  <si>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</si>
  <si>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</si>
  <si>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</si>
  <si>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</si>
  <si>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</si>
  <si>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</si>
  <si>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</si>
  <si>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</si>
  <si>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</si>
  <si>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</si>
  <si>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</si>
  <si>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</si>
  <si>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</si>
  <si>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</si>
  <si>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</si>
  <si>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</si>
  <si>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</si>
  <si>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</si>
  <si>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</si>
  <si>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</si>
  <si>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</si>
  <si>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</si>
  <si>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</si>
  <si>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</si>
  <si>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</si>
  <si>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</si>
  <si>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</si>
  <si>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</si>
  <si>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</si>
  <si>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</si>
  <si>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</si>
  <si>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</si>
  <si>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</si>
  <si>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</si>
  <si>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</si>
  <si>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</si>
  <si>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</si>
  <si>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</si>
  <si>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</si>
  <si>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</si>
  <si>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</si>
  <si>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</si>
  <si>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</si>
  <si>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</si>
  <si>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</si>
  <si>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</si>
  <si>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</si>
  <si>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</si>
  <si>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</si>
  <si>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</si>
  <si>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</si>
  <si>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</si>
  <si>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</si>
  <si>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</si>
  <si>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</si>
  <si>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</si>
  <si>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</si>
  <si>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</si>
  <si>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</si>
  <si>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</si>
  <si>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</si>
  <si>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</si>
  <si>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</si>
  <si>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</si>
  <si>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</si>
  <si>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</si>
  <si>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</si>
  <si>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</si>
  <si>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</si>
  <si>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</si>
  <si>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</si>
  <si>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</si>
  <si>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</si>
  <si>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</si>
  <si>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</si>
  <si>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</si>
  <si>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</si>
  <si>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</si>
  <si>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</si>
  <si>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</si>
  <si>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</si>
  <si>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</si>
  <si>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</si>
  <si>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</si>
  <si>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</si>
  <si>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</si>
  <si>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</si>
  <si>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</si>
  <si>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</si>
  <si>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</si>
  <si>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</si>
  <si>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</si>
  <si>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</si>
  <si>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</si>
  <si>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</si>
  <si>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</si>
  <si>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</si>
  <si>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</si>
  <si>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</si>
  <si>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</si>
  <si>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</si>
  <si>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</si>
  <si>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</si>
  <si>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</si>
  <si>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</si>
  <si>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</si>
  <si>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</si>
  <si>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</si>
  <si>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</si>
  <si>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</si>
  <si>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</si>
  <si>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</si>
  <si>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</si>
  <si>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</si>
  <si>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</si>
  <si>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</si>
  <si>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</si>
  <si>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</si>
  <si>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</si>
  <si>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</si>
  <si>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</si>
  <si>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</si>
  <si>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</si>
  <si>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</si>
  <si>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</si>
  <si>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</si>
  <si>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</si>
  <si>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</si>
  <si>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</si>
  <si>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</si>
  <si>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</si>
  <si>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</si>
  <si>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</si>
  <si>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</si>
  <si>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</si>
  <si>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</si>
  <si>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</si>
  <si>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</si>
  <si>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</si>
  <si>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</si>
  <si>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</si>
  <si>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</si>
  <si>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</si>
  <si>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</si>
  <si>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</si>
  <si>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</si>
  <si>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</si>
  <si>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</si>
  <si>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</si>
  <si>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</si>
  <si>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</si>
  <si>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</si>
  <si>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</si>
  <si>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</si>
  <si>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</si>
  <si>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</si>
  <si>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</si>
  <si>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</si>
  <si>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</si>
  <si>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</si>
  <si>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</si>
  <si>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</si>
  <si>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</si>
  <si>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</si>
  <si>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</si>
  <si>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</si>
  <si>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</si>
  <si>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</si>
  <si>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</si>
  <si>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</si>
  <si>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</si>
  <si>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</si>
  <si>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</si>
  <si>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</si>
  <si>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</si>
  <si>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</si>
  <si>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</si>
  <si>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</si>
  <si>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</si>
  <si>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</si>
  <si>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</si>
  <si>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</si>
  <si>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</si>
  <si>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</si>
  <si>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</si>
  <si>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</si>
  <si>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</si>
  <si>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</si>
  <si>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</si>
  <si>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</si>
  <si>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</si>
  <si>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</si>
  <si>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</si>
  <si>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</si>
  <si>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</si>
  <si>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</si>
  <si>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</si>
  <si>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</si>
  <si>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</si>
  <si>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</si>
  <si>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</si>
  <si>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</si>
  <si>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</si>
  <si>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</si>
  <si>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</si>
  <si>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</si>
  <si>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</si>
  <si>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</si>
  <si>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</si>
  <si>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</si>
  <si>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</si>
  <si>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</si>
  <si>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</si>
  <si>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</si>
  <si>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</si>
  <si>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</si>
  <si>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</si>
  <si>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</si>
  <si>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</si>
  <si>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</si>
  <si>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</si>
  <si>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</si>
  <si>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</si>
  <si>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</si>
  <si>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</si>
  <si>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</si>
  <si>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</si>
  <si>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</si>
  <si>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</si>
  <si>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</si>
  <si>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</si>
  <si>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</si>
  <si>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</si>
  <si>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</si>
  <si>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</si>
  <si>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</si>
  <si>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</si>
  <si>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</si>
  <si>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</si>
  <si>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</si>
  <si>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</si>
  <si>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</si>
  <si>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</si>
  <si>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</si>
  <si>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</si>
  <si>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</si>
  <si>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</si>
  <si>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</si>
  <si>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</si>
  <si>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</si>
  <si>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</si>
  <si>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</si>
  <si>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</si>
  <si>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</si>
  <si>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</si>
  <si>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</si>
  <si>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</si>
  <si>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</si>
  <si>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</si>
  <si>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</si>
  <si>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</si>
  <si>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</si>
  <si>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</si>
  <si>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</si>
  <si>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</si>
  <si>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</si>
  <si>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</si>
  <si>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</si>
  <si>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</si>
  <si>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</si>
  <si>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</si>
  <si>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</si>
  <si>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</si>
  <si>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</si>
  <si>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</si>
  <si>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</si>
  <si>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</si>
  <si>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</si>
  <si>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</si>
  <si>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</si>
  <si>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</si>
  <si>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</si>
  <si>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</si>
  <si>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</si>
  <si>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</si>
  <si>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</si>
  <si>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</si>
  <si>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</si>
  <si>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</si>
  <si>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</si>
  <si>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</si>
  <si>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</si>
  <si>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</si>
  <si>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</si>
  <si>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</si>
  <si>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</si>
  <si>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</si>
  <si>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</si>
  <si>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</si>
  <si>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</si>
  <si>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</si>
  <si>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</si>
  <si>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</si>
  <si>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</si>
  <si>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</si>
  <si>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</si>
  <si>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</si>
  <si>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</si>
  <si>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</si>
  <si>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</si>
  <si>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</si>
  <si>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</si>
  <si>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</si>
  <si>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</si>
  <si>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</si>
  <si>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</si>
  <si>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</si>
  <si>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</si>
  <si>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</si>
  <si>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</si>
  <si>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</si>
  <si>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</si>
  <si>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</si>
  <si>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</si>
  <si>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</si>
  <si>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</si>
  <si>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</si>
  <si>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</si>
  <si>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</si>
  <si>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</si>
  <si>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</si>
  <si>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</si>
  <si>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</si>
  <si>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</si>
  <si>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</si>
  <si>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</si>
  <si>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</si>
  <si>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</si>
  <si>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</si>
  <si>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</si>
  <si>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</si>
  <si>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</si>
  <si>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</si>
  <si>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</si>
  <si>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</si>
  <si>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</si>
  <si>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</si>
  <si>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</si>
  <si>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</si>
  <si>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</si>
  <si>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</si>
  <si>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</si>
  <si>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</si>
  <si>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</si>
  <si>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</si>
  <si>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</si>
  <si>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</si>
  <si>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</si>
  <si>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</si>
  <si>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</si>
  <si>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</si>
  <si>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</si>
  <si>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</si>
  <si>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</si>
  <si>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</si>
  <si>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</si>
  <si>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</si>
  <si>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</si>
  <si>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</si>
  <si>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</si>
  <si>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</si>
  <si>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</si>
  <si>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</si>
  <si>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</si>
  <si>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</si>
  <si>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</si>
  <si>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</si>
  <si>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</si>
  <si>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</si>
  <si>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</si>
  <si>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</si>
  <si>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</si>
  <si>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</si>
  <si>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</si>
  <si>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</si>
  <si>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</si>
  <si>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</si>
  <si>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</si>
  <si>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</si>
  <si>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</si>
  <si>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</si>
  <si>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</si>
  <si>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</si>
  <si>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</si>
  <si>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</si>
  <si>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</si>
  <si>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</si>
  <si>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</si>
  <si>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</si>
  <si>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</si>
  <si>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</si>
  <si>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</si>
  <si>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</si>
  <si>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</si>
  <si>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</si>
  <si>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</si>
  <si>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</si>
  <si>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</si>
  <si>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</si>
  <si>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</si>
  <si>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</si>
  <si>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</si>
  <si>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</si>
  <si>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</si>
  <si>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</si>
  <si>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</si>
  <si>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</si>
  <si>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</si>
  <si>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</si>
  <si>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</si>
  <si>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</si>
  <si>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</si>
  <si>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</si>
  <si>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</si>
  <si>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</si>
  <si>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</si>
  <si>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</si>
  <si>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</si>
  <si>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</si>
  <si>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</si>
  <si>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</si>
  <si>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</si>
  <si>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</si>
  <si>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</si>
  <si>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</si>
  <si>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</si>
  <si>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</si>
  <si>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</si>
  <si>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</si>
  <si>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</si>
  <si>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</si>
  <si>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</si>
  <si>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</si>
  <si>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</si>
  <si>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</si>
  <si>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</si>
  <si>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</si>
  <si>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</si>
  <si>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</si>
  <si>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</si>
  <si>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</si>
  <si>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</si>
  <si>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</si>
  <si>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</si>
  <si>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</si>
  <si>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</si>
  <si>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</si>
  <si>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</si>
  <si>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</si>
  <si>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</si>
  <si>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</si>
  <si>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</si>
  <si>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</si>
  <si>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</si>
  <si>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</si>
  <si>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</si>
  <si>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</si>
  <si>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</si>
  <si>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</si>
  <si>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</si>
  <si>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</si>
  <si>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</si>
  <si>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</si>
  <si>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</si>
  <si>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</si>
  <si>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</si>
  <si>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</si>
  <si>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</si>
  <si>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</si>
  <si>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</si>
  <si>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</si>
  <si>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</si>
  <si>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</si>
  <si>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</si>
  <si>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</si>
  <si>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</si>
  <si>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</si>
  <si>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</si>
  <si>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</si>
  <si>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</si>
  <si>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</si>
  <si>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</si>
  <si>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</si>
  <si>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</si>
  <si>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</si>
  <si>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</si>
  <si>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</si>
  <si>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</si>
  <si>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</si>
  <si>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</si>
  <si>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</si>
  <si>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</si>
  <si>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</si>
  <si>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</si>
  <si>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</si>
  <si>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</si>
  <si>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</si>
  <si>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</si>
  <si>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</si>
  <si>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</si>
  <si>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</si>
  <si>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</si>
  <si>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</si>
  <si>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</si>
  <si>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</si>
  <si>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</si>
  <si>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</si>
  <si>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</si>
  <si>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</si>
  <si>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</si>
  <si>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</si>
  <si>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</si>
  <si>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</si>
  <si>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</si>
  <si>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</si>
  <si>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</si>
  <si>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</si>
  <si>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</si>
  <si>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</si>
  <si>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</si>
  <si>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</si>
  <si>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</si>
  <si>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</si>
  <si>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</si>
  <si>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</si>
  <si>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</si>
  <si>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</si>
  <si>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</si>
  <si>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</si>
  <si>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</si>
  <si>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</si>
  <si>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</si>
  <si>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</si>
  <si>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</si>
  <si>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</si>
  <si>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</si>
  <si>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</si>
  <si>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</si>
  <si>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</si>
  <si>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</si>
  <si>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</si>
  <si>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</si>
  <si>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</si>
  <si>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</si>
  <si>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</si>
  <si>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</si>
  <si>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</si>
  <si>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</si>
  <si>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</si>
  <si>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</si>
  <si>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</si>
  <si>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</si>
  <si>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</si>
  <si>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</si>
  <si>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</si>
  <si>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</si>
  <si>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</si>
  <si>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</si>
  <si>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</si>
  <si>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</si>
  <si>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</si>
  <si>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</si>
  <si>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</si>
  <si>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</si>
  <si>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</si>
  <si>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</si>
  <si>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</si>
  <si>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</si>
  <si>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</si>
  <si>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</si>
  <si>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</si>
  <si>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</si>
  <si>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</si>
  <si>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</si>
  <si>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</si>
  <si>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</si>
  <si>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</si>
  <si>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</si>
  <si>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</si>
  <si>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</si>
  <si>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</si>
  <si>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</si>
  <si>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</si>
  <si>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</si>
  <si>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</si>
  <si>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</si>
  <si>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</si>
  <si>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</si>
  <si>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</si>
  <si>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</si>
  <si>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</si>
  <si>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</si>
  <si>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</si>
  <si>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</si>
  <si>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</si>
  <si>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</si>
  <si>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</si>
  <si>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</si>
  <si>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</si>
  <si>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</si>
  <si>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</si>
  <si>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</si>
  <si>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</si>
  <si>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</si>
  <si>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</si>
  <si>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</si>
  <si>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</si>
  <si>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</si>
  <si>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</si>
  <si>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</si>
  <si>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</si>
  <si>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</si>
  <si>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</si>
  <si>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</si>
  <si>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</si>
  <si>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</si>
  <si>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</si>
  <si>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</si>
  <si>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</si>
  <si>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</si>
  <si>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</si>
  <si>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</si>
  <si>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</si>
  <si>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</si>
  <si>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</si>
  <si>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</si>
  <si>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</si>
  <si>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</si>
  <si>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</si>
  <si>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</si>
  <si>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</si>
  <si>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</si>
  <si>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</si>
  <si>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</si>
  <si>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</si>
  <si>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</si>
  <si>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</si>
  <si>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</si>
  <si>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</si>
  <si>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</si>
  <si>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</si>
  <si>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</si>
  <si>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</si>
  <si>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</si>
  <si>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</si>
  <si>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</si>
  <si>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</si>
  <si>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</si>
  <si>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</si>
  <si>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</si>
  <si>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</si>
  <si>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</si>
  <si>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</si>
  <si>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</si>
  <si>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</si>
  <si>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</si>
  <si>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</si>
  <si>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</si>
  <si>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</si>
  <si>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</si>
  <si>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</si>
  <si>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</si>
  <si>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</si>
  <si>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</si>
  <si>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</si>
  <si>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</si>
  <si>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</si>
  <si>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</si>
  <si>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</si>
  <si>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</si>
  <si>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</si>
  <si>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</si>
  <si>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</si>
  <si>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</si>
  <si>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</si>
  <si>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</si>
  <si>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</si>
  <si>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</si>
  <si>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</si>
  <si>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</si>
  <si>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</si>
  <si>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</si>
  <si>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</si>
  <si>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</si>
  <si>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</si>
  <si>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</si>
  <si>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</si>
  <si>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</si>
  <si>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</si>
  <si>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</si>
  <si>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</si>
  <si>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</si>
  <si>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</si>
  <si>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</si>
  <si>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</si>
  <si>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</si>
  <si>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</si>
  <si>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</si>
  <si>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</si>
  <si>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</si>
  <si>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</si>
  <si>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</si>
  <si>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</si>
  <si>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</si>
  <si>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</si>
  <si>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</si>
  <si>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</si>
  <si>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</si>
  <si>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</si>
  <si>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</si>
  <si>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</si>
  <si>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</si>
  <si>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</si>
  <si>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</si>
  <si>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</si>
  <si>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</si>
  <si>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</si>
  <si>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</si>
  <si>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</si>
  <si>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</si>
  <si>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</si>
  <si>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</si>
  <si>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</si>
  <si>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</si>
  <si>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</si>
  <si>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</si>
  <si>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</si>
  <si>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</si>
  <si>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</si>
  <si>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</si>
  <si>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</si>
  <si>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</si>
  <si>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</si>
  <si>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</si>
  <si>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</si>
  <si>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</si>
  <si>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</si>
  <si>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</si>
  <si>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</si>
  <si>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</si>
  <si>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</si>
  <si>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</si>
  <si>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</si>
  <si>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</si>
  <si>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</si>
  <si>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</si>
  <si>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</si>
  <si>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</si>
  <si>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</si>
  <si>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</si>
  <si>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</si>
  <si>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</si>
  <si>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</si>
  <si>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</si>
  <si>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</si>
  <si>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</si>
  <si>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</si>
  <si>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</si>
  <si>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</si>
  <si>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</si>
  <si>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</si>
  <si>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</si>
  <si>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</si>
  <si>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</si>
  <si>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</si>
  <si>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</si>
  <si>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</si>
  <si>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</si>
  <si>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</si>
  <si>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</si>
  <si>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</si>
  <si>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</si>
  <si>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</si>
  <si>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</si>
  <si>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</si>
  <si>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</si>
  <si>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</si>
  <si>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</si>
  <si>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</si>
  <si>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</si>
  <si>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</si>
  <si>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</si>
  <si>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</si>
  <si>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</si>
  <si>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</si>
  <si>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</si>
  <si>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</si>
  <si>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</si>
  <si>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</si>
  <si>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</si>
  <si>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</si>
  <si>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</si>
  <si>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</si>
  <si>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</si>
  <si>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</si>
  <si>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</si>
  <si>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</si>
  <si>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</si>
  <si>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</si>
  <si>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</si>
  <si>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</si>
  <si>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</si>
  <si>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</si>
  <si>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</si>
  <si>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</si>
  <si>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</si>
  <si>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</si>
  <si>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</si>
  <si>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</si>
  <si>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</si>
  <si>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</si>
  <si>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</si>
  <si>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</si>
  <si>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</si>
  <si>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</si>
  <si>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</si>
  <si>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</si>
  <si>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</si>
  <si>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</si>
  <si>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</si>
  <si>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</si>
  <si>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</si>
  <si>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</si>
  <si>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</si>
  <si>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</si>
  <si>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</si>
  <si>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</si>
  <si>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</si>
  <si>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</si>
  <si>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</si>
  <si>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</si>
  <si>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</si>
  <si>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</si>
  <si>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</si>
  <si>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</si>
  <si>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</si>
  <si>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</si>
  <si>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</si>
  <si>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</si>
  <si>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</si>
  <si>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</si>
  <si>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</si>
  <si>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</si>
  <si>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</si>
  <si>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</si>
  <si>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</si>
  <si>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</si>
  <si>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</si>
  <si>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</si>
  <si>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</si>
  <si>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</si>
  <si>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</si>
  <si>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</si>
  <si>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</si>
  <si>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</si>
  <si>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</si>
  <si>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</si>
  <si>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</si>
  <si>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</si>
  <si>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</si>
  <si>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</si>
  <si>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</si>
  <si>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</si>
  <si>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</si>
  <si>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</si>
  <si>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</si>
  <si>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</si>
  <si>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</si>
  <si>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</si>
  <si>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</si>
  <si>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</si>
  <si>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</si>
  <si>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</si>
  <si>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</si>
  <si>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</si>
  <si>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</si>
  <si>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</si>
  <si>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</si>
  <si>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</si>
  <si>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</si>
  <si>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</si>
  <si>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</si>
  <si>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</si>
  <si>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</si>
  <si>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</si>
  <si>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</si>
  <si>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</si>
  <si>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</si>
  <si>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</si>
  <si>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</si>
  <si>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</si>
  <si>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</si>
  <si>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</si>
  <si>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</si>
  <si>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</si>
  <si>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</si>
  <si>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</si>
  <si>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</si>
  <si>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</si>
  <si>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</si>
  <si>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</si>
  <si>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</si>
  <si>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</si>
  <si>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</si>
  <si>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</si>
  <si>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</si>
  <si>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</si>
  <si>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</si>
  <si>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</si>
  <si>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</si>
  <si>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</si>
  <si>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</si>
  <si>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</si>
  <si>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</si>
  <si>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</si>
  <si>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</si>
  <si>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</si>
  <si>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</si>
  <si>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</si>
  <si>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</si>
  <si>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</si>
  <si>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</si>
  <si>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</si>
  <si>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</si>
  <si>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</si>
  <si>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</si>
  <si>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</si>
  <si>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</si>
  <si>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</si>
  <si>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</si>
  <si>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</si>
  <si>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</si>
  <si>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</si>
  <si>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</si>
  <si>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</si>
  <si>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</si>
  <si>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</si>
  <si>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</si>
  <si>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</si>
  <si>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</si>
  <si>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</si>
  <si>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</si>
  <si>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</si>
  <si>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</si>
  <si>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</si>
  <si>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</si>
  <si>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</si>
  <si>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</si>
  <si>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</si>
  <si>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</si>
  <si>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</si>
  <si>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</si>
  <si>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</si>
  <si>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</si>
  <si>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</si>
  <si>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</si>
  <si>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</si>
  <si>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</si>
  <si>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</si>
  <si>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</si>
  <si>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</si>
  <si>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</si>
  <si>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</si>
  <si>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</si>
  <si>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</si>
  <si>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</si>
  <si>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</si>
  <si>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</si>
  <si>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</si>
  <si>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</si>
  <si>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</si>
  <si>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</si>
  <si>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</si>
  <si>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</si>
  <si>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</si>
  <si>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</si>
  <si>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</si>
  <si>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</si>
  <si>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</si>
  <si>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</si>
  <si>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</si>
  <si>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</si>
  <si>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</si>
  <si>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</si>
  <si>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</si>
  <si>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</si>
  <si>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</si>
  <si>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</si>
  <si>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</si>
  <si>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</si>
  <si>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</si>
  <si>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</si>
  <si>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</si>
  <si>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</si>
  <si>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</si>
  <si>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</si>
  <si>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</si>
  <si>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</si>
  <si>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</si>
  <si>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</si>
  <si>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</si>
  <si>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</si>
  <si>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</si>
  <si>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</si>
  <si>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</si>
  <si>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</si>
  <si>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</si>
  <si>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</si>
  <si>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</si>
  <si>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</si>
  <si>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</si>
  <si>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</si>
  <si>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</si>
  <si>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</si>
  <si>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</si>
  <si>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</si>
  <si>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</si>
  <si>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</si>
  <si>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</si>
  <si>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</si>
  <si>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</si>
  <si>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</si>
  <si>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</si>
  <si>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</si>
  <si>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</si>
  <si>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</si>
  <si>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</si>
  <si>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</si>
  <si>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</si>
  <si>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</si>
  <si>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</si>
  <si>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</si>
  <si>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</si>
  <si>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</si>
  <si>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</si>
  <si>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</si>
  <si>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</si>
  <si>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</si>
  <si>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</si>
  <si>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</si>
  <si>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</si>
  <si>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</si>
  <si>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</si>
  <si>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</si>
  <si>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</si>
  <si>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</si>
  <si>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</si>
  <si>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</si>
  <si>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</si>
  <si>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</si>
  <si>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</si>
  <si>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</si>
  <si>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</si>
  <si>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</si>
  <si>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</si>
  <si>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</si>
  <si>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</si>
  <si>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</si>
  <si>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</si>
  <si>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</si>
  <si>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</si>
  <si>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</si>
  <si>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</si>
  <si>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</si>
  <si>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</si>
  <si>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</si>
  <si>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</si>
  <si>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</si>
  <si>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</si>
  <si>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</si>
  <si>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</si>
  <si>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</si>
  <si>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</si>
  <si>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</si>
  <si>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</si>
  <si>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</si>
  <si>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</si>
  <si>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</si>
  <si>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</si>
  <si>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</si>
  <si>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</si>
  <si>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</si>
  <si>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</si>
  <si>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</si>
  <si>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</si>
  <si>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</si>
  <si>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</si>
  <si>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</si>
  <si>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</si>
  <si>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</si>
  <si>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</si>
  <si>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</si>
  <si>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</si>
  <si>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</si>
  <si>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</si>
  <si>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</si>
  <si>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</si>
  <si>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</si>
  <si>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</si>
  <si>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</si>
  <si>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</si>
  <si>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</si>
  <si>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</si>
  <si>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</si>
  <si>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</si>
  <si>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</si>
  <si>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</si>
  <si>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</si>
  <si>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</si>
  <si>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</si>
  <si>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</si>
  <si>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</si>
  <si>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</si>
  <si>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</si>
  <si>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</si>
  <si>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</si>
  <si>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</si>
  <si>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</si>
  <si>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</si>
  <si>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</si>
  <si>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</si>
  <si>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</si>
  <si>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</si>
  <si>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</si>
  <si>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</si>
  <si>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</si>
  <si>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</si>
  <si>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THỐNG KÊ CHUẨN CHUYÊN MÔN NGHIỆP VỤ CỦA NHÀ GIÁO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</si>
  <si>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</si>
  <si>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</si>
  <si>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</si>
  <si>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</si>
  <si>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</si>
  <si>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</si>
  <si>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</si>
  <si>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</si>
  <si>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</si>
  <si>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</si>
  <si>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</si>
  <si>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</si>
  <si>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</si>
  <si>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</si>
  <si>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</si>
  <si>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</si>
  <si>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</si>
  <si>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</si>
  <si>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</si>
  <si>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</si>
  <si>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</si>
  <si>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</si>
  <si>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</si>
  <si>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</si>
  <si>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</si>
  <si>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</si>
  <si>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</si>
  <si>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</si>
  <si>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</si>
  <si>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</si>
  <si>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</si>
  <si>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</si>
  <si>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</si>
  <si>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</si>
  <si>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</si>
  <si>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</si>
  <si>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</si>
  <si>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</si>
  <si>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</si>
  <si>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</si>
  <si>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</si>
  <si>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</si>
  <si>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</si>
  <si>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</si>
  <si>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</si>
  <si>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</si>
  <si>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</si>
  <si>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</si>
  <si>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</si>
  <si>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</si>
  <si>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</si>
  <si>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</si>
  <si>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</si>
  <si>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</si>
  <si>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</si>
  <si>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</si>
  <si>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</si>
  <si>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</si>
  <si>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</si>
  <si>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</si>
  <si>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</si>
  <si>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</si>
  <si>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</si>
  <si>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</si>
  <si>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</si>
  <si>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</si>
  <si>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</si>
  <si>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</si>
  <si>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</si>
  <si>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</si>
  <si>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</si>
  <si>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</si>
  <si>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</si>
  <si>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</si>
  <si>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</si>
  <si>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</si>
  <si>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</si>
  <si>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</si>
  <si>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</si>
  <si>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</si>
  <si>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</si>
  <si>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</si>
  <si>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</si>
  <si>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</si>
  <si>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</si>
  <si>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</si>
  <si>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</si>
  <si>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</si>
  <si>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</si>
  <si>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</si>
  <si>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</si>
  <si>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</si>
  <si>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</si>
  <si>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</si>
  <si>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</si>
  <si>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</si>
  <si>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</si>
  <si>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</si>
  <si>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</si>
  <si>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</si>
  <si>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</si>
  <si>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</si>
  <si>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</si>
  <si>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</si>
  <si>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</si>
  <si>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</si>
  <si>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</si>
  <si>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</si>
  <si>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</si>
  <si>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</si>
  <si>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</si>
  <si>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</si>
  <si>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</si>
  <si>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</si>
  <si>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</si>
  <si>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</si>
  <si>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</si>
  <si>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</si>
  <si>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</si>
  <si>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</si>
  <si>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</si>
  <si>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</si>
  <si>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</si>
  <si>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</si>
  <si>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</si>
  <si>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</si>
  <si>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</si>
  <si>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</si>
  <si>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</si>
  <si>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</si>
  <si>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</si>
  <si>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</si>
  <si>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</si>
  <si>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</si>
  <si>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</si>
  <si>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</si>
  <si>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</si>
  <si>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</si>
  <si>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</si>
  <si>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</si>
  <si>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</si>
  <si>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</si>
  <si>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</si>
  <si>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</si>
  <si>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</si>
  <si>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</si>
  <si>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</si>
  <si>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</si>
  <si>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</si>
  <si>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</si>
  <si>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</si>
  <si>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</si>
  <si>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</si>
  <si>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</si>
  <si>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</si>
  <si>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</si>
  <si>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</si>
  <si>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</si>
  <si>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</si>
  <si>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</si>
  <si>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</si>
  <si>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</si>
  <si>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</si>
  <si>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</si>
  <si>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</si>
  <si>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</si>
  <si>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</si>
  <si>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</si>
  <si>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</si>
  <si>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</si>
  <si>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</si>
  <si>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</si>
  <si>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</si>
  <si>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</si>
  <si>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</si>
  <si>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</si>
  <si>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</si>
  <si>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</si>
  <si>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</si>
  <si>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</si>
  <si>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</si>
  <si>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</si>
  <si>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</si>
  <si>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</si>
  <si>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</si>
  <si>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</si>
  <si>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</si>
  <si>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</si>
  <si>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</si>
  <si>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</si>
  <si>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</si>
  <si>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</si>
  <si>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</si>
  <si>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</si>
  <si>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</si>
  <si>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</si>
  <si>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</si>
  <si>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</si>
  <si>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</si>
  <si>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</si>
  <si>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</si>
  <si>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</si>
  <si>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</si>
  <si>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</si>
  <si>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</si>
  <si>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</si>
  <si>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</si>
  <si>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</si>
  <si>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</si>
  <si>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</si>
  <si>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</si>
  <si>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</si>
  <si>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</si>
  <si>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</si>
  <si>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</si>
  <si>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</si>
  <si>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</si>
  <si>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</si>
  <si>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</si>
  <si>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</si>
  <si>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</si>
  <si>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</si>
  <si>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</si>
  <si>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</si>
  <si>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</si>
  <si>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</si>
  <si>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</si>
  <si>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</si>
  <si>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</si>
  <si>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</si>
  <si>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</si>
  <si>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</si>
  <si>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</si>
  <si>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</si>
  <si>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</si>
  <si>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</si>
  <si>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</si>
  <si>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</si>
  <si>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</si>
  <si>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</si>
  <si>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</si>
  <si>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</si>
  <si>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</si>
  <si>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</si>
  <si>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</si>
  <si>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</si>
  <si>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</si>
  <si>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</si>
  <si>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</si>
  <si>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</si>
  <si>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</si>
  <si>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</si>
  <si>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</si>
  <si>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</si>
  <si>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</si>
  <si>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</si>
  <si>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</si>
  <si>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</si>
  <si>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</si>
  <si>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</si>
  <si>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</si>
  <si>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</si>
  <si>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</si>
  <si>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</si>
  <si>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</si>
  <si>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</si>
  <si>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</si>
  <si>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</si>
  <si>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</si>
  <si>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</si>
  <si>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</si>
  <si>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</si>
  <si>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</si>
  <si>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</si>
  <si>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</si>
  <si>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</si>
  <si>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</si>
  <si>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</si>
  <si>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</si>
  <si>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</si>
  <si>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</si>
  <si>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</si>
  <si>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</si>
  <si>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</si>
  <si>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</si>
  <si>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</si>
  <si>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</si>
  <si>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</si>
  <si>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</si>
  <si>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</si>
  <si>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</si>
  <si>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</si>
  <si>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</si>
  <si>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</si>
  <si>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</si>
  <si>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</si>
  <si>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</si>
  <si>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</si>
  <si>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</si>
  <si>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</si>
  <si>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</si>
  <si>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</si>
  <si>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</si>
  <si>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</si>
  <si>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</si>
  <si>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</si>
  <si>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</si>
  <si>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</si>
  <si>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</si>
  <si>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</si>
  <si>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</si>
  <si>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</si>
  <si>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</si>
  <si>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</si>
  <si>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</si>
  <si>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</si>
  <si>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</si>
  <si>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</si>
  <si>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</si>
  <si>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</si>
  <si>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</si>
  <si>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</si>
  <si>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</si>
  <si>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</si>
  <si>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</si>
  <si>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</si>
  <si>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</si>
  <si>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</si>
  <si>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</si>
  <si>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</si>
  <si>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</si>
  <si>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</si>
  <si>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</si>
  <si>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</si>
  <si>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</si>
  <si>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</si>
  <si>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</si>
  <si>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</si>
  <si>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</si>
  <si>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</si>
  <si>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</si>
  <si>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</si>
  <si>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</si>
  <si>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</si>
  <si>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</si>
  <si>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</si>
  <si>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</si>
  <si>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</si>
  <si>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</si>
  <si>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</si>
  <si>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</si>
  <si>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</si>
  <si>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</si>
  <si>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</si>
  <si>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</si>
  <si>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</si>
  <si>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</si>
  <si>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</si>
  <si>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</si>
  <si>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</si>
  <si>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</si>
  <si>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</si>
  <si>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</si>
  <si>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</si>
  <si>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</si>
  <si>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</si>
  <si>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</si>
  <si>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</si>
  <si>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</si>
  <si>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</si>
  <si>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</si>
  <si>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</si>
  <si>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</si>
  <si>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</si>
  <si>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</si>
  <si>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</si>
  <si>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</si>
  <si>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</si>
  <si>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</si>
  <si>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</si>
  <si>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</si>
  <si>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</si>
  <si>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</si>
  <si>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THỐNG KÊ CHUẨN CHUYÊN MÔN NGHIỆP VỤ CỦA CÁN BỘ - GIẢNG VIÊN - NHÂN VIÊN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</si>
  <si>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</si>
  <si>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</si>
  <si>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</si>
  <si>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</si>
  <si>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</si>
  <si>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</si>
  <si>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</si>
  <si>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</si>
  <si>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</si>
  <si>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</si>
  <si>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</si>
  <si>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</si>
  <si>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</si>
  <si>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</si>
  <si>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</si>
  <si>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</si>
  <si>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</si>
  <si>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</si>
  <si>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</si>
  <si>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</si>
  <si>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</si>
  <si>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</si>
  <si>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</si>
  <si>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</si>
  <si>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</si>
  <si>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</si>
  <si>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</si>
  <si>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</si>
  <si>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</si>
  <si>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</si>
  <si>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</si>
  <si>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</si>
  <si>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</si>
  <si>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</si>
  <si>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</si>
  <si>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</si>
  <si>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</si>
  <si>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</si>
  <si>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</si>
  <si>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</si>
  <si>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</si>
  <si>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</si>
  <si>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</si>
  <si>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</si>
  <si>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</si>
  <si>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</si>
  <si>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</si>
  <si>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</si>
  <si>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</si>
  <si>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</si>
  <si>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</si>
  <si>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</si>
  <si>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</si>
  <si>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</si>
  <si>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</si>
  <si>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</si>
  <si>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</si>
  <si>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</si>
  <si>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</si>
  <si>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</si>
  <si>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</si>
  <si>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</si>
  <si>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</si>
  <si>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</si>
  <si>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</si>
  <si>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</si>
  <si>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</si>
  <si>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</si>
  <si>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</si>
  <si>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</si>
  <si>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</si>
  <si>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</si>
  <si>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</si>
  <si>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</si>
  <si>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</si>
  <si>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</si>
  <si>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</si>
  <si>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</si>
  <si>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</si>
  <si>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THỐNG KÊ CHUẨN CHUYÊN MÔN NGHIỆP VỤ CỦA NHÀ GIÁO GIẢNG DẠY CÁC NGHỀ TRỌNG ĐIỂM</t>
  </si>
  <si>
    <t>GV dạy nghề</t>
  </si>
  <si>
    <t>31/10/2019</t>
  </si>
  <si>
    <t>DONG LUC\DANG THAI SON - B1.pdf</t>
  </si>
  <si>
    <t>DIEN DIEN TU\LE THE HUAN A2.jpg</t>
  </si>
  <si>
    <r>
      <t xml:space="preserve">TPHCM, ngày           tháng       năm 2019
</t>
    </r>
    <r>
      <rPr>
        <b/>
        <sz val="13"/>
        <rFont val="Times New Roman"/>
        <family val="1"/>
      </rPr>
      <t>P. TC - HC - TH</t>
    </r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</si>
  <si>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</si>
  <si>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</si>
  <si>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</si>
  <si>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</si>
  <si>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</si>
  <si>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</si>
  <si>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</si>
  <si>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</si>
  <si>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r>
      <t xml:space="preserve">TPHCM, ngày           tháng       năm 2019
</t>
    </r>
    <r>
      <rPr>
        <b/>
        <sz val="13"/>
        <rFont val="Times New Roman"/>
        <family val="1"/>
        <charset val="163"/>
      </rPr>
      <t>P. TC - HC - TH</t>
    </r>
  </si>
  <si>
    <r>
      <t xml:space="preserve">TPHCM, ngày           tháng       năm 2019
</t>
    </r>
    <r>
      <rPr>
        <b/>
        <sz val="13"/>
        <rFont val="Times New Roman"/>
        <family val="1"/>
      </rPr>
      <t>P. TC -HC - TH</t>
    </r>
  </si>
  <si>
    <t xml:space="preserve">THỐNG KÊ CHUẨN CHUYÊN MÔN NGHIỆP VỤ CỦA NHÀ GIÁO </t>
  </si>
  <si>
    <t>- C
- Toeic 625</t>
  </si>
  <si>
    <t>Trung cấp
- B(2019)</t>
  </si>
  <si>
    <t xml:space="preserve"> Hệ thống thông tin</t>
  </si>
  <si>
    <t>- LL&amp;PP dạy học BM Sinh học</t>
  </si>
  <si>
    <t>Phó Trưởng Trung tâm</t>
  </si>
  <si>
    <t xml:space="preserve">Trưởng bộ môn Lý - Hóa </t>
  </si>
  <si>
    <t>Trưởng bộ môn Giáo dục thể chất</t>
  </si>
  <si>
    <t xml:space="preserve">Phụ trách Tổ bộ môn Pháp luật </t>
  </si>
  <si>
    <t>Trưởng bộ môn Tư tưởng Hồ Chí Minh - Đường lối CM Đảng CS VN</t>
  </si>
  <si>
    <t>Trưởng bộ môn Những nguyên lý cơ bản của chủ nghĩa Mác Lênin</t>
  </si>
  <si>
    <t>Trưởng bộ môn Cơ điện - Cơ điện tử</t>
  </si>
  <si>
    <t>Trưởng bộ môn Công nghệ chế tạo</t>
  </si>
  <si>
    <t xml:space="preserve">Trưởng bộ môn Cơ sở Cơ khí </t>
  </si>
  <si>
    <t xml:space="preserve"> Trưởng bộ môn Mạng máy tính </t>
  </si>
  <si>
    <t xml:space="preserve"> Trưởng bộ môn Công nghệ phần mềm</t>
  </si>
  <si>
    <t xml:space="preserve"> Trưởng bộ môn Khoa học máy tính </t>
  </si>
  <si>
    <t xml:space="preserve">Trưởng bộ môn Điện ô tô </t>
  </si>
  <si>
    <t xml:space="preserve">Trưởng bộ môn Gầm ô tô </t>
  </si>
  <si>
    <t>Trưởng bộ môn Động cơ ô tô</t>
  </si>
  <si>
    <t xml:space="preserve">Phó Trưởng Khoa </t>
  </si>
  <si>
    <t xml:space="preserve">Trưởng bộ môn Điện công nghiệp </t>
  </si>
  <si>
    <t>Trưởng bộ môn Điện tử công nghiệp</t>
  </si>
  <si>
    <t>Phụ trách Tổ bộ môn Công nghệ</t>
  </si>
  <si>
    <t>Phụ trách Tổ bộ môn Nhiệt Lạnh chuyên ngành</t>
  </si>
  <si>
    <t>Phụ trách Tổ bộ môn Cơ sở ngành</t>
  </si>
  <si>
    <t>DANH SÁCH CÁN BỘ QUẢN LÝ</t>
  </si>
  <si>
    <t>TUẤN</t>
  </si>
  <si>
    <t>BẢO</t>
  </si>
  <si>
    <t>VINH</t>
  </si>
  <si>
    <t>HUÂN</t>
  </si>
  <si>
    <t>MINH</t>
  </si>
  <si>
    <t>HIỆP</t>
  </si>
  <si>
    <t>HUYÊN</t>
  </si>
  <si>
    <t>ĐỆ</t>
  </si>
  <si>
    <t>VIỆT</t>
  </si>
  <si>
    <t>LỢI</t>
  </si>
  <si>
    <t>SĨ</t>
  </si>
  <si>
    <t>VIẾT</t>
  </si>
  <si>
    <t>MAI</t>
  </si>
  <si>
    <t>DŨNG</t>
  </si>
  <si>
    <t>LIÊM</t>
  </si>
  <si>
    <t>HÙNG</t>
  </si>
  <si>
    <t>VÂN</t>
  </si>
  <si>
    <t>THIỆN</t>
  </si>
  <si>
    <t>TRANG</t>
  </si>
  <si>
    <t>NHÂN</t>
  </si>
  <si>
    <t>MẠNH</t>
  </si>
  <si>
    <t>KHOA</t>
  </si>
  <si>
    <t>KÍNH</t>
  </si>
  <si>
    <t>QUỲNH</t>
  </si>
  <si>
    <t>THỌ</t>
  </si>
  <si>
    <t>LÂM</t>
  </si>
  <si>
    <t>NAM</t>
  </si>
  <si>
    <t>HOA</t>
  </si>
  <si>
    <t>NGA</t>
  </si>
  <si>
    <t>DUNG</t>
  </si>
  <si>
    <t>NHUẬN</t>
  </si>
  <si>
    <t>NGHĨA</t>
  </si>
  <si>
    <t>CHIẾN</t>
  </si>
  <si>
    <t>ĐÔN</t>
  </si>
  <si>
    <t>GIANG</t>
  </si>
  <si>
    <t>TẤN</t>
  </si>
  <si>
    <t>THÀNH</t>
  </si>
  <si>
    <t>LỘC</t>
  </si>
  <si>
    <t>VŨ</t>
  </si>
  <si>
    <t>NHƯ</t>
  </si>
  <si>
    <t>THÚY</t>
  </si>
  <si>
    <t>THỬ</t>
  </si>
  <si>
    <t>CƯỜNG</t>
  </si>
  <si>
    <t>KHẢI</t>
  </si>
  <si>
    <t>LIỄU</t>
  </si>
  <si>
    <t>KHÁNH</t>
  </si>
  <si>
    <t>UYÊN</t>
  </si>
  <si>
    <t>XUYÊN</t>
  </si>
  <si>
    <t>NGUYÊN</t>
  </si>
  <si>
    <t>HÀO</t>
  </si>
  <si>
    <t>THỊNH</t>
  </si>
  <si>
    <t>ĐÀO</t>
  </si>
  <si>
    <t>PHÁP</t>
  </si>
  <si>
    <t>LINH</t>
  </si>
  <si>
    <t>Bùi Anh</t>
  </si>
  <si>
    <t>Châu Văn</t>
  </si>
  <si>
    <t>Chung Trần Thế</t>
  </si>
  <si>
    <t>Đặng Thế</t>
  </si>
  <si>
    <t>Đặng Thị Nhật</t>
  </si>
  <si>
    <t>Đinh Đồng</t>
  </si>
  <si>
    <t>Đinh Hồng</t>
  </si>
  <si>
    <t>Đinh Thị</t>
  </si>
  <si>
    <t>Đinh Văn</t>
  </si>
  <si>
    <t>Đỗ Tuấn</t>
  </si>
  <si>
    <t>Hà Quốc</t>
  </si>
  <si>
    <t xml:space="preserve">Hồ Minh </t>
  </si>
  <si>
    <t xml:space="preserve">Hoàng Văn </t>
  </si>
  <si>
    <t>Huỳnh Ngọc</t>
  </si>
  <si>
    <t>Lâm Viết</t>
  </si>
  <si>
    <t>Lê Quang</t>
  </si>
  <si>
    <t>Lê Thái</t>
  </si>
  <si>
    <t>Lê Thị Hồng</t>
  </si>
  <si>
    <t>Lê Xuân</t>
  </si>
  <si>
    <t xml:space="preserve">Lữ Xuân </t>
  </si>
  <si>
    <t xml:space="preserve">Nguyễn Anh </t>
  </si>
  <si>
    <t>Nguyễn Chí</t>
  </si>
  <si>
    <t>Nguyễn Hữu</t>
  </si>
  <si>
    <t xml:space="preserve">Nguyễn </t>
  </si>
  <si>
    <t xml:space="preserve">Nguyễn Ngọc </t>
  </si>
  <si>
    <t>Nguyễn Ngọc</t>
  </si>
  <si>
    <t>Nguyễn Thanh</t>
  </si>
  <si>
    <t>Nguyễn Thành</t>
  </si>
  <si>
    <t>Nguyễn Thị</t>
  </si>
  <si>
    <t>Nguyễn Thị Huyền</t>
  </si>
  <si>
    <t>Nguyễn Thị Kim</t>
  </si>
  <si>
    <t>Nguyễn Trọng</t>
  </si>
  <si>
    <t>Nguyễn Văn</t>
  </si>
  <si>
    <t>Nguyễn Vân</t>
  </si>
  <si>
    <t>Phạm Hữu</t>
  </si>
  <si>
    <t>Phạm Minh</t>
  </si>
  <si>
    <t xml:space="preserve">Phạm Quang </t>
  </si>
  <si>
    <t>Phạm Quỳnh</t>
  </si>
  <si>
    <t>Phạm Thị Thanh</t>
  </si>
  <si>
    <t>Phạm Thị Thu</t>
  </si>
  <si>
    <t>Phan Thị Thùy</t>
  </si>
  <si>
    <t>Quách Minh</t>
  </si>
  <si>
    <t>Tạ Minh</t>
  </si>
  <si>
    <t>Trần Đình</t>
  </si>
  <si>
    <t>Trần Kim Thu</t>
  </si>
  <si>
    <t>Trần Việt</t>
  </si>
  <si>
    <t>Trần Vĩnh</t>
  </si>
  <si>
    <t>Trang Thị Xuân</t>
  </si>
  <si>
    <t>Triệu Phú</t>
  </si>
  <si>
    <t>Trịnh Hoàng</t>
  </si>
  <si>
    <t>Trương Việt Khánh</t>
  </si>
  <si>
    <t>Võ Anh</t>
  </si>
  <si>
    <t>Võ</t>
  </si>
  <si>
    <t>Võ Đắc</t>
  </si>
  <si>
    <t>Võ Thị Anh</t>
  </si>
  <si>
    <t>Vũ Đức</t>
  </si>
  <si>
    <t>Vũ Quang</t>
  </si>
  <si>
    <t>Vũ Thị Thái</t>
  </si>
  <si>
    <t>Hồ Văn</t>
  </si>
  <si>
    <t>LONG</t>
  </si>
  <si>
    <t>Phan Đức</t>
  </si>
  <si>
    <t>Tiến sĩ QLGD</t>
  </si>
  <si>
    <t>Bồi dưỡng CBQL khoa, phòng trường ĐH, CĐ</t>
  </si>
  <si>
    <t>PHÚ</t>
  </si>
  <si>
    <t>Tổ phó</t>
  </si>
  <si>
    <t>Tổ Trưởng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</si>
  <si>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</si>
  <si>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</si>
  <si>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</si>
  <si>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- 09/2011-9/2012: Nhân viên kỹ thuật CTCP SX TM DV TV An Lạc</t>
  </si>
  <si>
    <t>- 7/2010-9/2013: Nhân viên kỹ thuật DNTN Vinh Quang</t>
  </si>
  <si>
    <t>- 10/2012-10/2017: Trưởng phòng kỹ thuật CTCP SX TM DV TV An Lạc</t>
  </si>
  <si>
    <t>- 6/2016-01/2019: Trưởng phòng kỹ thuật CTCP SX TM DV TV An Lạc</t>
  </si>
  <si>
    <t>- 01/12/2013-30/03/2018: Phó Giám đốc kỹ thuật sản xuất CT TNHH SX - TM Ngọc Nguyễn</t>
  </si>
  <si>
    <t>- 01/01/2017-30/03/2018: Nhân viên kỹ thuật CT TNHH MTV Savihomes</t>
  </si>
  <si>
    <t>- 01/10/2017-30/12/2018: Nhân viên kỹ thuật CT TNHH MTV Savihomes</t>
  </si>
  <si>
    <t>2013-2014: Nhân viên CT TNHH Công nghệ Sài Gòn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</si>
  <si>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</si>
  <si>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- 4/2012-6/2012: Công tác tại CT TNHH Sơn Thành
- 08/2012-05/2013: Kế toán tổng hợp CT TNHH Blue Galaxy Group</t>
  </si>
  <si>
    <t>- 08/2012-07/2014: Chuyên viên CT Luật Hợp Danh Phước Lý
- 3/2014-07/2015: Chuyên viên CTCP Đào tạo và Tư vấn Thuế Việt Nam</t>
  </si>
  <si>
    <t>- 11/2014-8/2015: Kế toán thuế CT TNHH Tư vấn Xây dựng Thiên Ngân</t>
  </si>
  <si>
    <t>- 08/2016-07/2017: Nhân viên pháp lý Phòng Nhân sự</t>
  </si>
  <si>
    <t>- 01/09/2013-30/08/2015: Nhân viên ghi danh tại TT Văn Hóa Ngoại ngữ Việt Đăng Quang</t>
  </si>
  <si>
    <t>- B1
- B (2019)</t>
  </si>
  <si>
    <t>- 01/04/2013-30/06/2014" Giảng viên giảng dạy tại TT Văn hóa Ngoại ngữ Việt Đăng Quang.</t>
  </si>
  <si>
    <t>- 01/01/2014-31/12/2014: Giáo viên giảng dạy tại TT Văn hóa Ngoại ngữ Việt Đăng Quang.</t>
  </si>
  <si>
    <t>C
B (2019)</t>
  </si>
  <si>
    <t xml:space="preserve">
TP. TC - HC - TH</t>
  </si>
  <si>
    <t>Tổ bộ môn</t>
  </si>
  <si>
    <t>Tổ Động cơ ô tô</t>
  </si>
  <si>
    <t>Tổ Điện ô tô</t>
  </si>
  <si>
    <t>Tổ Gầm ô tô</t>
  </si>
  <si>
    <t>Tổ bộ môn Cơ điện tử</t>
  </si>
  <si>
    <t>Tổ bộ môn Tự động hóa</t>
  </si>
  <si>
    <t>Tổ bộ môn Kỹ thuật Điện - Điện tử</t>
  </si>
  <si>
    <t>Tổ bộ môn Điện công nghiệp</t>
  </si>
  <si>
    <t>Tổ bộ môn Cơ điện - Cơ điện tử</t>
  </si>
  <si>
    <t>Tổ bộ môn Công nghệ chế tạo</t>
  </si>
  <si>
    <t>Tổ bộ môn Cơ sở cơ khí</t>
  </si>
  <si>
    <t>Tổ bộ môn Khoa học máy tính</t>
  </si>
  <si>
    <t>Tổ bộ môn Công nghệ phần mềm</t>
  </si>
  <si>
    <t>Tổ bộ môn Mạng máy tính</t>
  </si>
  <si>
    <t>Tổ bộ môn Cơ sở ngành</t>
  </si>
  <si>
    <t>Tổ bộ môn Lạnh chuyên ngành</t>
  </si>
  <si>
    <t>Tổ bộ môn Thiết kế</t>
  </si>
  <si>
    <t>Tổ bộ môn Công nghệ</t>
  </si>
  <si>
    <t>Tổ bộ môn Kế toán - Tài chính</t>
  </si>
  <si>
    <t>Tổ bộ môn Quản trị kinh doanh</t>
  </si>
  <si>
    <t>Tổ bộ môn Pháp luật</t>
  </si>
  <si>
    <t>Tổ bộ môn Những nguyên lý cơ bản của chủ nghĩa Mác Lênin</t>
  </si>
  <si>
    <t>Tổ bộ môn Lý - Hóa</t>
  </si>
  <si>
    <t>Tổ bộ môn Toán</t>
  </si>
  <si>
    <t>Tổ bộ môn Giáo dục thể chất</t>
  </si>
  <si>
    <t>Tổ bộ môn Anh Văn</t>
  </si>
  <si>
    <t xml:space="preserve">Phan Anh Tuấn </t>
  </si>
  <si>
    <t xml:space="preserve">Nguyễn Minh </t>
  </si>
  <si>
    <t xml:space="preserve">Trần Quốc </t>
  </si>
  <si>
    <t xml:space="preserve">Hoàng Phúc </t>
  </si>
  <si>
    <t xml:space="preserve">Trần Minh </t>
  </si>
  <si>
    <t xml:space="preserve">Nguyễn Thành </t>
  </si>
  <si>
    <t xml:space="preserve">Đặng Thái </t>
  </si>
  <si>
    <t xml:space="preserve">Nguyễn Thanh </t>
  </si>
  <si>
    <t xml:space="preserve">Nguyễn Lương </t>
  </si>
  <si>
    <t xml:space="preserve">Hồ Văn </t>
  </si>
  <si>
    <t xml:space="preserve">Kiều Trung </t>
  </si>
  <si>
    <t xml:space="preserve">Nguyễn Thái </t>
  </si>
  <si>
    <t xml:space="preserve">Trần Thế </t>
  </si>
  <si>
    <t xml:space="preserve">Trần Văn </t>
  </si>
  <si>
    <t xml:space="preserve">Ngô Phong </t>
  </si>
  <si>
    <t xml:space="preserve">Trần Giang </t>
  </si>
  <si>
    <t xml:space="preserve">Trần Nguyên Bảo </t>
  </si>
  <si>
    <t xml:space="preserve">Lê Tiến </t>
  </si>
  <si>
    <t xml:space="preserve">Mạnh Lê </t>
  </si>
  <si>
    <t xml:space="preserve">Đặng Đức </t>
  </si>
  <si>
    <t xml:space="preserve">Nguyễn Thị Tố </t>
  </si>
  <si>
    <t xml:space="preserve">Vũ Hạnh </t>
  </si>
  <si>
    <t xml:space="preserve">Nguyễn Hồng </t>
  </si>
  <si>
    <t xml:space="preserve">Tăng Cẩm </t>
  </si>
  <si>
    <t xml:space="preserve">Nguyễn Thị Ngọc </t>
  </si>
  <si>
    <t xml:space="preserve">Nguyễn Trần Thanh </t>
  </si>
  <si>
    <t xml:space="preserve">Trần Công </t>
  </si>
  <si>
    <t xml:space="preserve">Trần Hiếu </t>
  </si>
  <si>
    <t xml:space="preserve">Cao Văn </t>
  </si>
  <si>
    <t xml:space="preserve">Đỗ Huỳnh Thanh </t>
  </si>
  <si>
    <t xml:space="preserve">Lê Thế </t>
  </si>
  <si>
    <t xml:space="preserve">Ngô Hoàng </t>
  </si>
  <si>
    <t xml:space="preserve">Nguyễn Minh Đức </t>
  </si>
  <si>
    <t xml:space="preserve">Nguyễn Thùy </t>
  </si>
  <si>
    <t xml:space="preserve">Nguyễn Văn </t>
  </si>
  <si>
    <t xml:space="preserve">Trần Nam </t>
  </si>
  <si>
    <t xml:space="preserve">Trần Trung </t>
  </si>
  <si>
    <t xml:space="preserve">Đỗ Thị Phương </t>
  </si>
  <si>
    <t xml:space="preserve">Trương Thị Phương </t>
  </si>
  <si>
    <t xml:space="preserve">Nguyễn Khắc </t>
  </si>
  <si>
    <t xml:space="preserve">Dương Minh </t>
  </si>
  <si>
    <t xml:space="preserve">Nguyễn Tam </t>
  </si>
  <si>
    <t xml:space="preserve">Phan Văn </t>
  </si>
  <si>
    <t xml:space="preserve">Nguyễn Tiến </t>
  </si>
  <si>
    <t xml:space="preserve">Nguyễn Duy </t>
  </si>
  <si>
    <t xml:space="preserve">Nguyễn Thanh Vĩnh </t>
  </si>
  <si>
    <t xml:space="preserve">Võ Minh </t>
  </si>
  <si>
    <t xml:space="preserve">Dương Thị </t>
  </si>
  <si>
    <t xml:space="preserve">Hà Phước </t>
  </si>
  <si>
    <t xml:space="preserve">Lư Thị Yến </t>
  </si>
  <si>
    <t xml:space="preserve">Phan Thị Xuân </t>
  </si>
  <si>
    <t xml:space="preserve">Trần Thị </t>
  </si>
  <si>
    <t xml:space="preserve">Bùi Văn </t>
  </si>
  <si>
    <t xml:space="preserve">Đặng Ngọc </t>
  </si>
  <si>
    <t xml:space="preserve">Dương Ngọc </t>
  </si>
  <si>
    <t xml:space="preserve">Lê Phi </t>
  </si>
  <si>
    <t xml:space="preserve">Lê Quý Hưng </t>
  </si>
  <si>
    <t xml:space="preserve">Đỗ Thị Hải </t>
  </si>
  <si>
    <t xml:space="preserve">Mai Chiếm </t>
  </si>
  <si>
    <t xml:space="preserve">Nguyễn Cao </t>
  </si>
  <si>
    <t xml:space="preserve">Nguyễn Nguyên Hoàng Ngọc </t>
  </si>
  <si>
    <t xml:space="preserve">Nguyễn Sanh </t>
  </si>
  <si>
    <t xml:space="preserve">Nguyễn Thị Khánh </t>
  </si>
  <si>
    <t xml:space="preserve">Nguyễn Thị Thu </t>
  </si>
  <si>
    <t xml:space="preserve">Nguyễn Thị </t>
  </si>
  <si>
    <t xml:space="preserve">Hồ Ngọc </t>
  </si>
  <si>
    <t xml:space="preserve">Huỳnh Quốc </t>
  </si>
  <si>
    <t xml:space="preserve">Lê Hồng </t>
  </si>
  <si>
    <t xml:space="preserve">Huỳnh Thị </t>
  </si>
  <si>
    <t xml:space="preserve">Đỗ Trọng </t>
  </si>
  <si>
    <t xml:space="preserve">Trần Đình </t>
  </si>
  <si>
    <t xml:space="preserve">Nguyễn Vũ Xuân </t>
  </si>
  <si>
    <t xml:space="preserve">Lâm Thị Phương </t>
  </si>
  <si>
    <t xml:space="preserve">Nguyễn Bạch Cẩm </t>
  </si>
  <si>
    <t xml:space="preserve">Trần Hồng </t>
  </si>
  <si>
    <t xml:space="preserve">Bùi Thị Ngọc </t>
  </si>
  <si>
    <t xml:space="preserve">Chế Vân </t>
  </si>
  <si>
    <t xml:space="preserve">Lê Thị Phương </t>
  </si>
  <si>
    <t xml:space="preserve">Bùi Ánh </t>
  </si>
  <si>
    <t xml:space="preserve">Lưu Thị </t>
  </si>
  <si>
    <t xml:space="preserve">Lê Thị Thu </t>
  </si>
  <si>
    <t xml:space="preserve">Đào Anh </t>
  </si>
  <si>
    <t xml:space="preserve">Nguyễn Mỹ </t>
  </si>
  <si>
    <t xml:space="preserve">Trần Thị Ngọc </t>
  </si>
  <si>
    <t xml:space="preserve">Võ Thị Kim </t>
  </si>
  <si>
    <t xml:space="preserve">Lê Xuân </t>
  </si>
  <si>
    <t xml:space="preserve">Cao Xuân </t>
  </si>
  <si>
    <t xml:space="preserve">Nguyễn Trọng </t>
  </si>
  <si>
    <t xml:space="preserve">Trần Thị Ánh </t>
  </si>
  <si>
    <t xml:space="preserve">Trịnh Khắc </t>
  </si>
  <si>
    <t xml:space="preserve">Đặng Thị Kiến </t>
  </si>
  <si>
    <t xml:space="preserve">Nguyễn Phương </t>
  </si>
  <si>
    <t xml:space="preserve">Lê Minh </t>
  </si>
  <si>
    <t xml:space="preserve">Lê Văn </t>
  </si>
  <si>
    <t xml:space="preserve">Cao Thị </t>
  </si>
  <si>
    <t xml:space="preserve">Dương Đức </t>
  </si>
  <si>
    <t xml:space="preserve">Hà Như </t>
  </si>
  <si>
    <t xml:space="preserve">Nguyễn Thị Cẩm </t>
  </si>
  <si>
    <t xml:space="preserve">Giang Phi </t>
  </si>
  <si>
    <t xml:space="preserve">Nguyễn Mạnh </t>
  </si>
  <si>
    <t xml:space="preserve">Nguyễn Phú </t>
  </si>
  <si>
    <t xml:space="preserve">Ngô Thanh </t>
  </si>
  <si>
    <t xml:space="preserve">Nguyễn Đức </t>
  </si>
  <si>
    <t xml:space="preserve">Lê Nguyễn Mỹ </t>
  </si>
  <si>
    <t xml:space="preserve">Nguyễn Thị Bảo </t>
  </si>
  <si>
    <t xml:space="preserve">Nguyễn Thị Thanh </t>
  </si>
  <si>
    <t xml:space="preserve">Phạm Thị Thu </t>
  </si>
  <si>
    <t xml:space="preserve">Trần Thanh </t>
  </si>
  <si>
    <t xml:space="preserve">Võ Thị Hồng </t>
  </si>
  <si>
    <t xml:space="preserve">Vương Thanh </t>
  </si>
  <si>
    <t xml:space="preserve">Võ Thị Xuân </t>
  </si>
  <si>
    <t xml:space="preserve">Phạm Thị Lê </t>
  </si>
  <si>
    <t xml:space="preserve">Huỳnh Thị Cẩm </t>
  </si>
  <si>
    <t xml:space="preserve">Cao Thị Hồng </t>
  </si>
  <si>
    <t xml:space="preserve">Đỗ Thị </t>
  </si>
  <si>
    <t xml:space="preserve">Hoàng Thị </t>
  </si>
  <si>
    <t xml:space="preserve">Phạm Thị </t>
  </si>
  <si>
    <t xml:space="preserve">Trần Thị Hồng </t>
  </si>
  <si>
    <t xml:space="preserve">Lê Thị Mai </t>
  </si>
  <si>
    <t xml:space="preserve">Bùi Thành </t>
  </si>
  <si>
    <t>KIỆT</t>
  </si>
  <si>
    <t>THÁI</t>
  </si>
  <si>
    <t>DUY</t>
  </si>
  <si>
    <t>ĐỨC</t>
  </si>
  <si>
    <t>SƠN</t>
  </si>
  <si>
    <t>TÂM</t>
  </si>
  <si>
    <t>HÓA</t>
  </si>
  <si>
    <t>TÍN</t>
  </si>
  <si>
    <t>BÌNH</t>
  </si>
  <si>
    <t>ĐÔNG</t>
  </si>
  <si>
    <t>TRÂN</t>
  </si>
  <si>
    <t>ĐẠT</t>
  </si>
  <si>
    <t>HOÀN</t>
  </si>
  <si>
    <t>CHIÊU</t>
  </si>
  <si>
    <t>HUÊ</t>
  </si>
  <si>
    <t>HIỀN</t>
  </si>
  <si>
    <t>NHÀN</t>
  </si>
  <si>
    <t>TIẾN</t>
  </si>
  <si>
    <t>TRINH</t>
  </si>
  <si>
    <t>PHONG</t>
  </si>
  <si>
    <t>ANH</t>
  </si>
  <si>
    <t>TĂNG</t>
  </si>
  <si>
    <t>YÊN</t>
  </si>
  <si>
    <t>HIẾU</t>
  </si>
  <si>
    <t>DƯƠNG</t>
  </si>
  <si>
    <t>KHANH</t>
  </si>
  <si>
    <t>HỒNG</t>
  </si>
  <si>
    <t>THÔNG</t>
  </si>
  <si>
    <t>PHÚC</t>
  </si>
  <si>
    <t>HUY</t>
  </si>
  <si>
    <t>CHUNG</t>
  </si>
  <si>
    <t>CƯƠNG</t>
  </si>
  <si>
    <t>HẢI</t>
  </si>
  <si>
    <t>QUANG</t>
  </si>
  <si>
    <t>HƯƠNG</t>
  </si>
  <si>
    <t>ĐOÀN</t>
  </si>
  <si>
    <t>VỌNG</t>
  </si>
  <si>
    <t>TRƯỜNG</t>
  </si>
  <si>
    <t>QUỐC</t>
  </si>
  <si>
    <t>TUYÊN</t>
  </si>
  <si>
    <t>YẾN</t>
  </si>
  <si>
    <t>QUYÊN</t>
  </si>
  <si>
    <t>THƯ</t>
  </si>
  <si>
    <t>THỦY</t>
  </si>
  <si>
    <t>DANH</t>
  </si>
  <si>
    <t>CHI</t>
  </si>
  <si>
    <t>QUÝ</t>
  </si>
  <si>
    <t>THÌ</t>
  </si>
  <si>
    <t>HÒA</t>
  </si>
  <si>
    <t>THÙY</t>
  </si>
  <si>
    <t>THẢO</t>
  </si>
  <si>
    <t>SƯƠNG</t>
  </si>
  <si>
    <t>CẦM</t>
  </si>
  <si>
    <t>TUYẾT</t>
  </si>
  <si>
    <t>TIÊN</t>
  </si>
  <si>
    <t>THẠCH</t>
  </si>
  <si>
    <t>TRÚC</t>
  </si>
  <si>
    <t>HÀ</t>
  </si>
  <si>
    <t>TÚ</t>
  </si>
  <si>
    <t>KIÊN</t>
  </si>
  <si>
    <t>HẬU</t>
  </si>
  <si>
    <t>PHƯƠNG</t>
  </si>
  <si>
    <t>TÂN</t>
  </si>
  <si>
    <t>ĐIỀN</t>
  </si>
  <si>
    <t>THẮNG</t>
  </si>
  <si>
    <t>TRÂM</t>
  </si>
  <si>
    <t>LAN</t>
  </si>
  <si>
    <t>THƠ</t>
  </si>
  <si>
    <t>THẮM</t>
  </si>
  <si>
    <t>THƠM</t>
  </si>
  <si>
    <t>THU</t>
  </si>
  <si>
    <t>DINH</t>
  </si>
  <si>
    <t>NGÁT</t>
  </si>
  <si>
    <t>HƯỜNG</t>
  </si>
  <si>
    <t>LƯỢNG</t>
  </si>
  <si>
    <t>Họ và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</si>
</sst>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9" formatCode="[$-F400]h:mm:ss\ AM/PM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13"/>
      <name val="Times New Roman"/>
      <family val="1"/>
      <charset val="163"/>
    </font>
    <font>
      <sz val="13"/>
      <name val="Calibri"/>
      <family val="2"/>
    </font>
    <font>
      <sz val="13"/>
      <color rgb="FFFF0000"/>
      <name val="Times New Roman"/>
      <family val="1"/>
    </font>
    <font>
      <sz val="12"/>
      <color indexed="8"/>
      <name val="Times New Roman"/>
      <family val="1"/>
    </font>
    <font>
      <u/>
      <sz val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329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26" fillId="33" borderId="10" xfId="82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0" fontId="26" fillId="33" borderId="0" xfId="82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28" fillId="33" borderId="15" xfId="0" applyFont="1" applyFill="1" applyBorder="1" applyAlignment="1">
      <alignment horizontal="center" vertical="center" wrapText="1"/>
    </xf>
    <xf numFmtId="0" fontId="26" fillId="33" borderId="15" xfId="82" applyFill="1" applyBorder="1" applyAlignment="1">
      <alignment horizontal="center" vertical="center" wrapText="1"/>
    </xf>
    <xf numFmtId="0" fontId="28" fillId="33" borderId="16" xfId="0" applyFont="1" applyFill="1" applyBorder="1" applyAlignment="1">
      <alignment horizontal="center"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49" fontId="28" fillId="38" borderId="10" xfId="0" applyNumberFormat="1" applyFont="1" applyFill="1" applyBorder="1" applyAlignment="1">
      <alignment horizontal="center" vertical="center" wrapText="1"/>
    </xf>
    <xf numFmtId="0" fontId="28" fillId="38" borderId="10" xfId="0" applyFont="1" applyFill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5" fillId="33" borderId="0" xfId="0" applyFont="1" applyFill="1"/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0" borderId="10" xfId="0" applyFont="1" applyBorder="1" applyAlignment="1">
      <alignment horizontal="center" vertical="center" wrapText="1"/>
    </xf>
    <xf numFmtId="0" fontId="36" fillId="33" borderId="0" xfId="0" applyFont="1" applyFill="1" applyBorder="1" applyAlignment="1">
      <alignment vertical="top"/>
    </xf>
    <xf numFmtId="0" fontId="33" fillId="39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vertical="center" wrapText="1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49" fontId="46" fillId="33" borderId="10" xfId="0" quotePrefix="1" applyNumberFormat="1" applyFont="1" applyFill="1" applyBorder="1" applyAlignment="1">
      <alignment horizontal="center" vertical="center" wrapText="1"/>
    </xf>
    <xf numFmtId="49" fontId="32" fillId="33" borderId="14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49" fontId="32" fillId="0" borderId="10" xfId="0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 wrapText="1"/>
    </xf>
    <xf numFmtId="0" fontId="32" fillId="33" borderId="0" xfId="0" applyFont="1" applyFill="1" applyBorder="1"/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0" borderId="13" xfId="0" applyNumberFormat="1" applyFont="1" applyFill="1" applyBorder="1" applyAlignment="1">
      <alignment horizontal="left" vertical="center" wrapText="1"/>
    </xf>
    <xf numFmtId="49" fontId="32" fillId="0" borderId="16" xfId="0" applyNumberFormat="1" applyFont="1" applyFill="1" applyBorder="1" applyAlignment="1">
      <alignment horizontal="left"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28" fillId="39" borderId="10" xfId="0" quotePrefix="1" applyFont="1" applyFill="1" applyBorder="1" applyAlignment="1">
      <alignment horizontal="center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0" fontId="28" fillId="39" borderId="10" xfId="0" applyFont="1" applyFill="1" applyBorder="1" applyAlignment="1">
      <alignment wrapText="1"/>
    </xf>
    <xf numFmtId="49" fontId="28" fillId="39" borderId="10" xfId="0" applyNumberFormat="1" applyFont="1" applyFill="1" applyBorder="1" applyAlignment="1">
      <alignment horizontal="center" vertical="center" wrapText="1"/>
    </xf>
    <xf numFmtId="0" fontId="28" fillId="39" borderId="10" xfId="0" applyFont="1" applyFill="1" applyBorder="1" applyAlignment="1">
      <alignment horizontal="center" vertical="center" wrapText="1"/>
    </xf>
    <xf numFmtId="49" fontId="29" fillId="39" borderId="10" xfId="81" applyNumberFormat="1" applyFont="1" applyFill="1" applyBorder="1" applyAlignment="1">
      <alignment horizontal="center" vertical="center" wrapText="1"/>
    </xf>
    <xf numFmtId="164" fontId="29" fillId="39" borderId="10" xfId="81" quotePrefix="1" applyNumberFormat="1" applyFont="1" applyFill="1" applyBorder="1" applyAlignment="1">
      <alignment horizontal="center" vertical="center" wrapText="1"/>
    </xf>
    <xf numFmtId="49" fontId="28" fillId="39" borderId="10" xfId="81" applyNumberFormat="1" applyFont="1" applyFill="1" applyBorder="1" applyAlignment="1">
      <alignment horizontal="center" vertical="center" wrapText="1"/>
    </xf>
    <xf numFmtId="0" fontId="28" fillId="39" borderId="10" xfId="0" applyFont="1" applyFill="1" applyBorder="1" applyAlignment="1">
      <alignment vertical="center" wrapText="1"/>
    </xf>
    <xf numFmtId="164" fontId="28" fillId="39" borderId="10" xfId="0" applyNumberFormat="1" applyFont="1" applyFill="1" applyBorder="1" applyAlignment="1">
      <alignment horizontal="center" vertical="center" wrapText="1"/>
    </xf>
    <xf numFmtId="0" fontId="31" fillId="39" borderId="10" xfId="0" applyFont="1" applyFill="1" applyBorder="1" applyAlignment="1">
      <alignment horizontal="center" vertical="center" wrapText="1"/>
    </xf>
    <xf numFmtId="0" fontId="28" fillId="39" borderId="0" xfId="0" applyFont="1" applyFill="1"/>
    <xf numFmtId="164" fontId="28" fillId="34" borderId="10" xfId="0" applyNumberFormat="1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0" xfId="0" applyFont="1" applyFill="1" applyBorder="1"/>
    <xf numFmtId="0" fontId="28" fillId="0" borderId="0" xfId="0" applyFont="1" applyFill="1" applyBorder="1" applyAlignment="1">
      <alignment horizontal="center" vertical="center" wrapText="1"/>
    </xf>
    <xf numFmtId="16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49" fontId="32" fillId="33" borderId="15" xfId="0" applyNumberFormat="1" applyFont="1" applyFill="1" applyBorder="1" applyAlignment="1">
      <alignment horizontal="left" vertical="center" wrapText="1"/>
    </xf>
    <xf numFmtId="0" fontId="32" fillId="0" borderId="10" xfId="0" quotePrefix="1" applyFont="1" applyFill="1" applyBorder="1" applyAlignment="1">
      <alignment horizontal="center" vertical="center" wrapText="1"/>
    </xf>
    <xf numFmtId="0" fontId="27" fillId="0" borderId="0" xfId="81" applyFont="1" applyAlignment="1">
      <alignment horizontal="center" wrapText="1"/>
    </xf>
    <xf numFmtId="0" fontId="47" fillId="0" borderId="0" xfId="0" applyFont="1" applyAlignment="1">
      <alignment horizontal="center" vertical="center" wrapText="1"/>
    </xf>
    <xf numFmtId="0" fontId="27" fillId="0" borderId="0" xfId="81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82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0" fontId="48" fillId="33" borderId="0" xfId="82" applyFont="1" applyFill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0" fontId="28" fillId="33" borderId="14" xfId="0" applyFont="1" applyFill="1" applyBorder="1" applyAlignment="1">
      <alignment horizontal="center" vertical="center"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5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7" fillId="33" borderId="0" xfId="0" applyFont="1" applyFill="1" applyBorder="1" applyAlignment="1">
      <alignment horizontal="center"/>
    </xf>
    <xf numFmtId="0" fontId="45" fillId="33" borderId="0" xfId="0" applyFont="1" applyFill="1" applyAlignment="1">
      <alignment horizontal="center" vertical="center" wrapText="1"/>
    </xf>
    <xf numFmtId="49" fontId="28" fillId="33" borderId="14" xfId="0" applyNumberFormat="1" applyFont="1" applyFill="1" applyBorder="1" applyAlignment="1">
      <alignment horizontal="left" vertical="center" wrapText="1"/>
    </xf>
    <xf numFmtId="164" fontId="28" fillId="33" borderId="14" xfId="81" quotePrefix="1" applyNumberFormat="1" applyFont="1" applyFill="1" applyBorder="1" applyAlignment="1">
      <alignment horizontal="center" vertical="center" wrapText="1"/>
    </xf>
    <xf numFmtId="164" fontId="28" fillId="33" borderId="14" xfId="0" applyNumberFormat="1" applyFont="1" applyFill="1" applyBorder="1" applyAlignment="1">
      <alignment horizontal="center" vertical="center" wrapText="1"/>
    </xf>
    <xf numFmtId="49" fontId="28" fillId="33" borderId="14" xfId="0" quotePrefix="1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0" fontId="33" fillId="39" borderId="13" xfId="0" applyFont="1" applyFill="1" applyBorder="1" applyAlignment="1">
      <alignment horizontal="center" vertical="center" wrapText="1"/>
    </xf>
    <xf numFmtId="0" fontId="33" fillId="39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5" xfId="0" applyFont="1" applyFill="1" applyBorder="1" applyAlignment="1">
      <alignment horizontal="center" vertical="center" wrapText="1"/>
    </xf>
    <xf numFmtId="0" fontId="40" fillId="33" borderId="16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left" vertical="center" wrapText="1"/>
    </xf>
    <xf numFmtId="0" fontId="32" fillId="0" borderId="0" xfId="81" applyFont="1" applyAlignment="1">
      <alignment horizontal="left" wrapText="1"/>
    </xf>
    <xf numFmtId="169" fontId="27" fillId="33" borderId="10" xfId="0" applyNumberFormat="1" applyFont="1" applyFill="1" applyBorder="1" applyAlignment="1">
      <alignment horizontal="left" vertical="center" wrapText="1"/>
    </xf>
    <xf numFmtId="169" fontId="27" fillId="33" borderId="14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 vertical="center"/>
    </xf>
    <xf numFmtId="0" fontId="28" fillId="33" borderId="0" xfId="0" applyFont="1" applyFill="1" applyAlignment="1">
      <alignment horizontal="left"/>
    </xf>
    <xf numFmtId="169" fontId="28" fillId="33" borderId="10" xfId="0" applyNumberFormat="1" applyFont="1" applyFill="1" applyBorder="1" applyAlignment="1">
      <alignment horizontal="left" vertical="center" wrapText="1"/>
    </xf>
    <xf numFmtId="169" fontId="28" fillId="33" borderId="14" xfId="0" applyNumberFormat="1" applyFont="1" applyFill="1" applyBorder="1" applyAlignment="1">
      <alignment horizontal="left" vertical="center" wrapText="1"/>
    </xf>
    <xf numFmtId="0" fontId="27" fillId="34" borderId="10" xfId="0" applyFont="1" applyFill="1" applyBorder="1" applyAlignment="1">
      <alignment horizontal="left" vertical="center" wrapText="1"/>
    </xf>
    <xf numFmtId="0" fontId="27" fillId="34" borderId="0" xfId="0" applyFont="1" applyFill="1" applyAlignment="1">
      <alignment horizontal="center" vertical="center" wrapText="1"/>
    </xf>
    <xf numFmtId="0" fontId="42" fillId="34" borderId="10" xfId="0" applyFont="1" applyFill="1" applyBorder="1" applyAlignment="1">
      <alignment horizontal="center" vertical="center" wrapText="1"/>
    </xf>
    <xf numFmtId="17" fontId="28" fillId="33" borderId="12" xfId="0" quotePrefix="1" applyNumberFormat="1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0LIEU%20PHUONG\LIEU%20BAN%20GIAO\PM%20SNV\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O%20NGOC%20CHI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NGUYEN%20HOANG%20NGOC%20QUYEN%203.pdf" TargetMode="External"/><Relationship Id="rId133" Type="http://schemas.openxmlformats.org/officeDocument/2006/relationships/vmlDrawing" Target="../drawings/vmlDrawing8.vm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KHOA%20CO%20KHI/PHAN%20THI%20XUAN%20TRANG%2031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DIEN%20DIEN%20TU/TRAN%20NAM%20ANH%203%205.pdf" TargetMode="External"/><Relationship Id="rId123" Type="http://schemas.openxmlformats.org/officeDocument/2006/relationships/hyperlink" Target="../../Downloads/DIEN%20DIEN%20TU/NGUYEN%20THI%20TO%20NGA%20B1.jpg" TargetMode="External"/><Relationship Id="rId128" Type="http://schemas.openxmlformats.org/officeDocument/2006/relationships/hyperlink" Target="../../Downloads/KIEM%20CHUC%20MON%20CHUNG/PHAM%20THI%20LE%20CHI%2031.pdf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NGUYEN%20THANH%20VINH%20PHUC%2031%20.pdf" TargetMode="External"/><Relationship Id="rId113" Type="http://schemas.openxmlformats.org/officeDocument/2006/relationships/hyperlink" Target="../../Downloads/CNTT/NGUYEN%20SANH%20CUONG%203.pdf" TargetMode="External"/><Relationship Id="rId118" Type="http://schemas.openxmlformats.org/officeDocument/2006/relationships/hyperlink" Target="../../Downloads/CNTT/HO%20NGOC%20CHI%203.pdf" TargetMode="External"/><Relationship Id="rId126" Type="http://schemas.openxmlformats.org/officeDocument/2006/relationships/hyperlink" Target="../../Downloads/DONG%20LUC/DANG%20THAI%20SON%20-%20B1.pdf" TargetMode="External"/><Relationship Id="rId134" Type="http://schemas.openxmlformats.org/officeDocument/2006/relationships/comments" Target="../comments8.xm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CNTT/HUYNH%20QUOC%20DUNG%203%202.pdf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DIEN%20DIEN%20TU/VU%20HANH%20CHIEU%203.pdf" TargetMode="External"/><Relationship Id="rId108" Type="http://schemas.openxmlformats.org/officeDocument/2006/relationships/hyperlink" Target="../../Downloads/KIEM%20CHUC%20MON%20CHUNG/NGUYEN%20NGOC%20HIEP%2031.pdf" TargetMode="External"/><Relationship Id="rId116" Type="http://schemas.openxmlformats.org/officeDocument/2006/relationships/hyperlink" Target="../../Downloads/CNTT/NGUYEN%20VAN%20DANH%203.pdf" TargetMode="External"/><Relationship Id="rId124" Type="http://schemas.openxmlformats.org/officeDocument/2006/relationships/hyperlink" Target="../../Downloads/KHOA%20CO%20KHI/DUONG%20THI%20HONG%20B1.jpg" TargetMode="External"/><Relationship Id="rId129" Type="http://schemas.openxmlformats.org/officeDocument/2006/relationships/hyperlink" Target="../../Downloads/DONG%20LUC/DANG%20THAI%20SON%20TIN%20HOC.jpg" TargetMode="Externa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NGOC%20TUYEN%203.pdf" TargetMode="External"/><Relationship Id="rId132" Type="http://schemas.openxmlformats.org/officeDocument/2006/relationships/printerSettings" Target="../printerSettings/printerSettings8.bin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KHOA%20CO%20KHI/NGUYEN%20THANH%20VINH%20PHUC%2031%20.pdf" TargetMode="External"/><Relationship Id="rId114" Type="http://schemas.openxmlformats.org/officeDocument/2006/relationships/hyperlink" Target="../../Downloads/CNTT/NGUYEN%20THI%20KHANH%20THU%203.pdf" TargetMode="External"/><Relationship Id="rId119" Type="http://schemas.openxmlformats.org/officeDocument/2006/relationships/hyperlink" Target="../../Downloads/CNTT/HUYNH%20QUOC%20DUNG%203.pdf" TargetMode="External"/><Relationship Id="rId127" Type="http://schemas.openxmlformats.org/officeDocument/2006/relationships/hyperlink" Target="../../Downloads/DIEN%20DIEN%20TU/LE%20THE%20HUAN%20A2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TRAN%20NAM%20ANH%203%204.pdf" TargetMode="External"/><Relationship Id="rId122" Type="http://schemas.openxmlformats.org/officeDocument/2006/relationships/hyperlink" Target="../../Downloads/DIEN%20DIEN%20TU/DANG%20DUC%20MINH%20B1.jpg" TargetMode="External"/><Relationship Id="rId130" Type="http://schemas.openxmlformats.org/officeDocument/2006/relationships/hyperlink" Target="../../Downloads/DONG%20LUC/NGUYEN%20MINH%20THAI%20TIN%20HOC.jpg" TargetMode="Externa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BUI%20VAN%20DUNG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IEM%20CHUC%20MON%20CHUNG/NGUYEN%20THUY%20DUONG%2031.pdf" TargetMode="External"/><Relationship Id="rId120" Type="http://schemas.openxmlformats.org/officeDocument/2006/relationships/hyperlink" Target="../../Downloads/CNTT/HUYNH%20QUOC%20DUNG%203%201.pdf" TargetMode="External"/><Relationship Id="rId125" Type="http://schemas.openxmlformats.org/officeDocument/2006/relationships/hyperlink" Target="../../Downloads/DIEN%20DIEN%20TU/LE%20TIEN%20DAT%20B1.jpg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CAO%20PHONG.pdf" TargetMode="External"/><Relationship Id="rId115" Type="http://schemas.openxmlformats.org/officeDocument/2006/relationships/hyperlink" Target="../../Downloads/CNTT/NGUYEN%20THI%20THU%20HONG.pdf" TargetMode="External"/><Relationship Id="rId131" Type="http://schemas.openxmlformats.org/officeDocument/2006/relationships/hyperlink" Target="../../Downloads/DONG%20LUC/NGUYEN%20THANH%20DUC%20TIN%20HOC.jpg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Relationship Id="rId19" Type="http://schemas.openxmlformats.org/officeDocument/2006/relationships/hyperlink" Target="../../Downloads/DIEN%20DIEN%20TU/NGUYEN%20MINH%20DUC%20A.pdf" TargetMode="Externa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DIEN%20DIEN%20TU\NGO%20HOANG%20ANH.pdf" TargetMode="External"/><Relationship Id="rId117" Type="http://schemas.openxmlformats.org/officeDocument/2006/relationships/hyperlink" Target="DIEN%20DIEN%20TU\NGUYEN%20ANH%20TANG%203.pdf" TargetMode="External"/><Relationship Id="rId21" Type="http://schemas.openxmlformats.org/officeDocument/2006/relationships/hyperlink" Target="DIEN%20DIEN%20TU\CAO%20VAN%20TUAN.pdf" TargetMode="External"/><Relationship Id="rId42" Type="http://schemas.openxmlformats.org/officeDocument/2006/relationships/hyperlink" Target="DIEN%20DIEN%20TU\TRAN%20NGUYEN%20BAO%20TRAN.pdf" TargetMode="External"/><Relationship Id="rId47" Type="http://schemas.openxmlformats.org/officeDocument/2006/relationships/hyperlink" Target="KHOA%20CO%20KHI\TRAN%20DINH%20KHAI.pdf" TargetMode="External"/><Relationship Id="rId63" Type="http://schemas.openxmlformats.org/officeDocument/2006/relationships/hyperlink" Target="KHOA%20CO%20KHI\NGUYEN%20THANH%20VINH%20PHUC.pdf" TargetMode="External"/><Relationship Id="rId68" Type="http://schemas.openxmlformats.org/officeDocument/2006/relationships/hyperlink" Target="KHOA%20CO%20KHI\DUONG%20MINH%20CHUNG.pdf" TargetMode="External"/><Relationship Id="rId84" Type="http://schemas.openxmlformats.org/officeDocument/2006/relationships/hyperlink" Target="CNTT\DUONG%20NGOC%20VONG.pdf" TargetMode="External"/><Relationship Id="rId89" Type="http://schemas.openxmlformats.org/officeDocument/2006/relationships/hyperlink" Target="CNTT\NGUYEN%20NGOC%20TUYEN.pdf" TargetMode="External"/><Relationship Id="rId112" Type="http://schemas.openxmlformats.org/officeDocument/2006/relationships/hyperlink" Target="DIEN%20DIEN%20TU\DO%20HUYNH%20THANH%20PHONG%203.pdf" TargetMode="External"/><Relationship Id="rId133" Type="http://schemas.openxmlformats.org/officeDocument/2006/relationships/hyperlink" Target="KIEM%20CHUC%20MON%20CHUNG\LAM%20VIET%20DUNG%2031.pdf" TargetMode="External"/><Relationship Id="rId138" Type="http://schemas.openxmlformats.org/officeDocument/2006/relationships/hyperlink" Target="KIEM%20CHUC%20MON%20CHUNG\PHAM%20MINH%20NGHIA%2031.pdf" TargetMode="External"/><Relationship Id="rId154" Type="http://schemas.openxmlformats.org/officeDocument/2006/relationships/hyperlink" Target="CNTT\NGUYEN%20THI%20KHANH%20THU%203.pdf" TargetMode="External"/><Relationship Id="rId159" Type="http://schemas.openxmlformats.org/officeDocument/2006/relationships/hyperlink" Target="CNTT\HUYNH%20QUOC%20DUNG%203.pdf" TargetMode="External"/><Relationship Id="rId175" Type="http://schemas.openxmlformats.org/officeDocument/2006/relationships/hyperlink" Target="DONG%20LUC\NGUYEN%20MINH%20THAI%20TIN%20HOC.jpg" TargetMode="External"/><Relationship Id="rId170" Type="http://schemas.openxmlformats.org/officeDocument/2006/relationships/hyperlink" Target="DIEN%20DIEN%20TU\LE%20THE%20HUAN%20A2.jpg" TargetMode="External"/><Relationship Id="rId16" Type="http://schemas.openxmlformats.org/officeDocument/2006/relationships/hyperlink" Target="DONG%20LUC\TRAN%20QUOC%20DUY.pdf" TargetMode="External"/><Relationship Id="rId107" Type="http://schemas.openxmlformats.org/officeDocument/2006/relationships/hyperlink" Target="DONG%20LUC\TRAN%20THE%20SON%203.pdf" TargetMode="External"/><Relationship Id="rId11" Type="http://schemas.openxmlformats.org/officeDocument/2006/relationships/hyperlink" Target="DONG%20LUC\NGUYEN%20THAI%20BINH.pdf" TargetMode="External"/><Relationship Id="rId32" Type="http://schemas.openxmlformats.org/officeDocument/2006/relationships/hyperlink" Target="DIEN%20DIEN%20TU\NGUYEN%20THI%20NGOC%20HIEN.pdf" TargetMode="External"/><Relationship Id="rId37" Type="http://schemas.openxmlformats.org/officeDocument/2006/relationships/hyperlink" Target="DIEN%20DIEN%20TU\NGUYEN%20VAN%20YEN.pdf" TargetMode="External"/><Relationship Id="rId53" Type="http://schemas.openxmlformats.org/officeDocument/2006/relationships/hyperlink" Target="KHOA%20CO%20KHI\DUONG%20THI%20HONG.pdf" TargetMode="External"/><Relationship Id="rId58" Type="http://schemas.openxmlformats.org/officeDocument/2006/relationships/hyperlink" Target="DIEN%20DIEN%20TU\QUACH%20MINH%20THU.pdf" TargetMode="External"/><Relationship Id="rId74" Type="http://schemas.openxmlformats.org/officeDocument/2006/relationships/hyperlink" Target="KHOA%20CO%20KHI\NGUYEN%20KHAC%20HUY.pdf" TargetMode="External"/><Relationship Id="rId79" Type="http://schemas.openxmlformats.org/officeDocument/2006/relationships/hyperlink" Target="CNTT\TRAN%20VIET%20KHANH.pdf" TargetMode="External"/><Relationship Id="rId102" Type="http://schemas.openxmlformats.org/officeDocument/2006/relationships/hyperlink" Target="DONG%20LUC\HOANG%20PHUC%20BAO%203.pdf" TargetMode="External"/><Relationship Id="rId123" Type="http://schemas.openxmlformats.org/officeDocument/2006/relationships/hyperlink" Target="DIEN%20DIEN%20TU\NGUYEN%20THI%20NGOC%20HIEN%203.pdf" TargetMode="External"/><Relationship Id="rId128" Type="http://schemas.openxmlformats.org/officeDocument/2006/relationships/hyperlink" Target="DIEN%20DIEN%20TU\TRAN%20NAM%20ANH%203%202.pdf" TargetMode="External"/><Relationship Id="rId144" Type="http://schemas.openxmlformats.org/officeDocument/2006/relationships/hyperlink" Target="KIEM%20CHUC%20MON%20CHUNG\HO%20VAN%20SI%2031.pdf" TargetMode="External"/><Relationship Id="rId149" Type="http://schemas.openxmlformats.org/officeDocument/2006/relationships/hyperlink" Target="CNTT\BUI%20VAN%20DUNG%203.pdf" TargetMode="External"/><Relationship Id="rId5" Type="http://schemas.openxmlformats.org/officeDocument/2006/relationships/hyperlink" Target="DONG%20LUC\TRIEU%20PHU%20NGUYEN.pdf" TargetMode="External"/><Relationship Id="rId90" Type="http://schemas.openxmlformats.org/officeDocument/2006/relationships/hyperlink" Target="CNTT\NGUYEN%20NGUYEN%20HOANG%20NGOC%20QUYEN.pdf" TargetMode="External"/><Relationship Id="rId95" Type="http://schemas.openxmlformats.org/officeDocument/2006/relationships/hyperlink" Target="CNTT\NGUYEN%20VAN%20MINH.pdf" TargetMode="External"/><Relationship Id="rId160" Type="http://schemas.openxmlformats.org/officeDocument/2006/relationships/hyperlink" Target="CNTT\HUYNH%20QUOC%20DUNG%203%201.pdf" TargetMode="External"/><Relationship Id="rId165" Type="http://schemas.openxmlformats.org/officeDocument/2006/relationships/hyperlink" Target="DIEN%20DIEN%20TU\DANG%20DUC%20MINH%20B1.jpg" TargetMode="External"/><Relationship Id="rId22" Type="http://schemas.openxmlformats.org/officeDocument/2006/relationships/hyperlink" Target="DIEN%20DIEN%20TU\DANG%20DUC%20MINH.pdf" TargetMode="External"/><Relationship Id="rId27" Type="http://schemas.openxmlformats.org/officeDocument/2006/relationships/hyperlink" Target="DIEN%20DIEN%20TU\NGO%20PHONG%20CUONG.pdf" TargetMode="External"/><Relationship Id="rId43" Type="http://schemas.openxmlformats.org/officeDocument/2006/relationships/hyperlink" Target="DIEN%20DIEN%20TU\TRAN%20TRUNG%20HIEU.pdf" TargetMode="External"/><Relationship Id="rId48" Type="http://schemas.openxmlformats.org/officeDocument/2006/relationships/hyperlink" Target="KHOA%20CO%20KHI\BUI%20ANH%20TUAN.pdf" TargetMode="External"/><Relationship Id="rId64" Type="http://schemas.openxmlformats.org/officeDocument/2006/relationships/hyperlink" Target="KHOA%20CO%20KHI\NGUYEN%20THANH%20VU.pdf" TargetMode="External"/><Relationship Id="rId69" Type="http://schemas.openxmlformats.org/officeDocument/2006/relationships/hyperlink" Target="KHOA%20CO%20KHI\TRAN%20THI%20HUONG.pdf" TargetMode="External"/><Relationship Id="rId113" Type="http://schemas.openxmlformats.org/officeDocument/2006/relationships/hyperlink" Target="DIEN%20DIEN%20TU\LE%20THE%20HUAN%203.pdf" TargetMode="External"/><Relationship Id="rId118" Type="http://schemas.openxmlformats.org/officeDocument/2006/relationships/hyperlink" Target="DIEN%20DIEN%20TU\NGUYEN%20ANH%20TANG%203%202.pdf" TargetMode="External"/><Relationship Id="rId134" Type="http://schemas.openxmlformats.org/officeDocument/2006/relationships/hyperlink" Target="KIEM%20CHUC%20MON%20CHUNG\CHAU%20VAN%20BAO%2031.pdf" TargetMode="External"/><Relationship Id="rId139" Type="http://schemas.openxmlformats.org/officeDocument/2006/relationships/hyperlink" Target="KHOA%20CO%20KHI\VUDUC%20PHAP%2031.pdf" TargetMode="External"/><Relationship Id="rId80" Type="http://schemas.openxmlformats.org/officeDocument/2006/relationships/hyperlink" Target="CNTT\VU%20THI%20THAI%20LINH.pdf" TargetMode="External"/><Relationship Id="rId85" Type="http://schemas.openxmlformats.org/officeDocument/2006/relationships/hyperlink" Target="CNTT\LE%20HONG%20THAI.pdf" TargetMode="External"/><Relationship Id="rId150" Type="http://schemas.openxmlformats.org/officeDocument/2006/relationships/hyperlink" Target="CNTT\NGUYEN%20CAO%20PHONG.pdf" TargetMode="External"/><Relationship Id="rId155" Type="http://schemas.openxmlformats.org/officeDocument/2006/relationships/hyperlink" Target="CNTT\NGUYEN%20THI%20THU%20HONG.pdf" TargetMode="External"/><Relationship Id="rId171" Type="http://schemas.openxmlformats.org/officeDocument/2006/relationships/hyperlink" Target="KIEM%20CHUC%20MON%20CHUNG\NGUYEN%20THINHUAN.pdf" TargetMode="External"/><Relationship Id="rId176" Type="http://schemas.openxmlformats.org/officeDocument/2006/relationships/hyperlink" Target="DONG%20LUC\NGUYEN%20THANH%20DUC%20TIN%20HOC.jpg" TargetMode="External"/><Relationship Id="rId12" Type="http://schemas.openxmlformats.org/officeDocument/2006/relationships/hyperlink" Target="DONG%20LUC\NGUYEN%20THANH%20DUC.pdf" TargetMode="External"/><Relationship Id="rId17" Type="http://schemas.openxmlformats.org/officeDocument/2006/relationships/hyperlink" Target="DIEN%20DIEN%20TU\TA%20MINH%20CUONG.pdf" TargetMode="External"/><Relationship Id="rId33" Type="http://schemas.openxmlformats.org/officeDocument/2006/relationships/hyperlink" Target="DIEN%20DIEN%20TU\NGUYEN%20THI%20TO%20NGA.pdf" TargetMode="External"/><Relationship Id="rId38" Type="http://schemas.openxmlformats.org/officeDocument/2006/relationships/hyperlink" Target="DIEN%20DIEN%20TU\TANG%20CAM%20HUE.pdf" TargetMode="External"/><Relationship Id="rId59" Type="http://schemas.openxmlformats.org/officeDocument/2006/relationships/hyperlink" Target="DIEN%20DIEN%20TU\NGUYEN%20THUY%20DUONG.pdf" TargetMode="External"/><Relationship Id="rId103" Type="http://schemas.openxmlformats.org/officeDocument/2006/relationships/hyperlink" Target="DONG%20LUC\NGUYEN%20THANH%20DUC%203.pdf" TargetMode="External"/><Relationship Id="rId108" Type="http://schemas.openxmlformats.org/officeDocument/2006/relationships/hyperlink" Target="DONG%20LUC\NGUYEN%20LUONG%20TAM%203.pdf" TargetMode="External"/><Relationship Id="rId124" Type="http://schemas.openxmlformats.org/officeDocument/2006/relationships/hyperlink" Target="DIEN%20DIEN%20TU\NGUYEN%20THUY%20LINH%203.pdf" TargetMode="External"/><Relationship Id="rId129" Type="http://schemas.openxmlformats.org/officeDocument/2006/relationships/hyperlink" Target="DIEN%20DIEN%20TU\TRAN%20NAM%20ANH%203%203.pdf" TargetMode="External"/><Relationship Id="rId54" Type="http://schemas.openxmlformats.org/officeDocument/2006/relationships/hyperlink" Target="KHOA%20CO%20KHI\HA%20PHUOC%20TUAN.pdf" TargetMode="External"/><Relationship Id="rId70" Type="http://schemas.openxmlformats.org/officeDocument/2006/relationships/hyperlink" Target="KHOA%20CO%20KHI\TRUONG%20THI%20PHUONG%20HONG.pdf" TargetMode="External"/><Relationship Id="rId75" Type="http://schemas.openxmlformats.org/officeDocument/2006/relationships/hyperlink" Target="CNTT\NGUYEN%20KHOA.pdf" TargetMode="External"/><Relationship Id="rId91" Type="http://schemas.openxmlformats.org/officeDocument/2006/relationships/hyperlink" Target="CNTT\NGUYEN%20SANH%20CUONG.pdf" TargetMode="External"/><Relationship Id="rId96" Type="http://schemas.openxmlformats.org/officeDocument/2006/relationships/hyperlink" Target="CNTT\HUYNH%20THI%20MAI.pdf" TargetMode="External"/><Relationship Id="rId140" Type="http://schemas.openxmlformats.org/officeDocument/2006/relationships/hyperlink" Target="KHOA%20CO%20KHI\NGUYEN%20THANH%20VINH%20PHUC%2031%20.pdf" TargetMode="External"/><Relationship Id="rId145" Type="http://schemas.openxmlformats.org/officeDocument/2006/relationships/hyperlink" Target="KIEM%20CHUC%20MON%20CHUNG\NGUYEN%20NGOC%20HIEP%2031.pdf" TargetMode="External"/><Relationship Id="rId161" Type="http://schemas.openxmlformats.org/officeDocument/2006/relationships/hyperlink" Target="CNTT\HUYNH%20QUOC%20DUNG%203%202.pdf" TargetMode="External"/><Relationship Id="rId166" Type="http://schemas.openxmlformats.org/officeDocument/2006/relationships/hyperlink" Target="DIEN%20DIEN%20TU\NGUYEN%20THI%20TO%20NGA%20B1.jpg" TargetMode="External"/><Relationship Id="rId1" Type="http://schemas.openxmlformats.org/officeDocument/2006/relationships/hyperlink" Target="DONG%20LUC\NGUYEN%20ANH%20TUAN.pdf" TargetMode="External"/><Relationship Id="rId6" Type="http://schemas.openxmlformats.org/officeDocument/2006/relationships/hyperlink" Target="DONG%20LUC\HO%20VAN%20HOA.pdf" TargetMode="External"/><Relationship Id="rId23" Type="http://schemas.openxmlformats.org/officeDocument/2006/relationships/hyperlink" Target="DIEN%20DIEN%20TU\DO%20HUYNH%20THANH%20PHONG.pdf" TargetMode="External"/><Relationship Id="rId28" Type="http://schemas.openxmlformats.org/officeDocument/2006/relationships/hyperlink" Target="DIEN%20DIEN%20TU\NGUYEN%20ANH%20TANG.pdf" TargetMode="External"/><Relationship Id="rId49" Type="http://schemas.openxmlformats.org/officeDocument/2006/relationships/hyperlink" Target="KHOA%20CO%20KHI\VU%20DUC%20PHAP.pdf" TargetMode="External"/><Relationship Id="rId114" Type="http://schemas.openxmlformats.org/officeDocument/2006/relationships/hyperlink" Target="DIEN%20DIEN%20TU\LE%20TIEN%20DAT%203.pdf" TargetMode="External"/><Relationship Id="rId119" Type="http://schemas.openxmlformats.org/officeDocument/2006/relationships/hyperlink" Target="DIEN%20DIEN%20TU\NGUYEN%20HONG%20DUC%203.pdf" TargetMode="External"/><Relationship Id="rId10" Type="http://schemas.openxmlformats.org/officeDocument/2006/relationships/hyperlink" Target="DONG%20LUC\NGUYEN%20MINH%20THAI.pdf" TargetMode="External"/><Relationship Id="rId31" Type="http://schemas.openxmlformats.org/officeDocument/2006/relationships/hyperlink" Target="DIEN%20DIEN%20TU\NGUYEN%20MINH%20DUC%20CUONG.pdf" TargetMode="External"/><Relationship Id="rId44" Type="http://schemas.openxmlformats.org/officeDocument/2006/relationships/hyperlink" Target="DIEN%20DIEN%20TU\VU%20HANH%20CHIEU.pdf" TargetMode="External"/><Relationship Id="rId52" Type="http://schemas.openxmlformats.org/officeDocument/2006/relationships/hyperlink" Target="KHOA%20CO%20KHI\DUONG%20MINH%20CHUNG.pdf" TargetMode="External"/><Relationship Id="rId60" Type="http://schemas.openxmlformats.org/officeDocument/2006/relationships/hyperlink" Target="KHOA%20CO%20KHI\NGUYEN%20TAM%20CUONG.pdf" TargetMode="External"/><Relationship Id="rId65" Type="http://schemas.openxmlformats.org/officeDocument/2006/relationships/hyperlink" Target="KHOA%20CO%20KHI\NGUYEN%20TIEN%20DUNG.pdf" TargetMode="External"/><Relationship Id="rId73" Type="http://schemas.openxmlformats.org/officeDocument/2006/relationships/hyperlink" Target="KHOA%20CO%20KHI\NGUYEN%20HONG%20PHUC.pdf" TargetMode="External"/><Relationship Id="rId78" Type="http://schemas.openxmlformats.org/officeDocument/2006/relationships/hyperlink" Target="CNTT\NGUYEN%20VAN%20DON.pdf" TargetMode="External"/><Relationship Id="rId81" Type="http://schemas.openxmlformats.org/officeDocument/2006/relationships/hyperlink" Target="CNTT\VU%20THI%20THAI%20LINH%20(2).pdf" TargetMode="External"/><Relationship Id="rId86" Type="http://schemas.openxmlformats.org/officeDocument/2006/relationships/hyperlink" Target="CNTT\LE%20PHI%20TRUONG.pdf" TargetMode="External"/><Relationship Id="rId94" Type="http://schemas.openxmlformats.org/officeDocument/2006/relationships/hyperlink" Target="CNTT\NGUYEN%20VAN%20DANH.pdf" TargetMode="External"/><Relationship Id="rId99" Type="http://schemas.openxmlformats.org/officeDocument/2006/relationships/hyperlink" Target="DONG%20LUC\VO%20DAC%20THINH%203.pdf" TargetMode="External"/><Relationship Id="rId101" Type="http://schemas.openxmlformats.org/officeDocument/2006/relationships/hyperlink" Target="DONG%20LUC\NGUYEN%20HUU%20MANH%203.pdf" TargetMode="External"/><Relationship Id="rId122" Type="http://schemas.openxmlformats.org/officeDocument/2006/relationships/hyperlink" Target="DIEN%20DIEN%20TU\NGUYEN%20MINH%20DUC%20B%203.pdf" TargetMode="External"/><Relationship Id="rId130" Type="http://schemas.openxmlformats.org/officeDocument/2006/relationships/hyperlink" Target="DIEN%20DIEN%20TU\TRAN%20NAM%20ANH%203%204.pdf" TargetMode="External"/><Relationship Id="rId135" Type="http://schemas.openxmlformats.org/officeDocument/2006/relationships/hyperlink" Target="KIEM%20CHUC%20MON%20CHUNG\PHAN%20DUC%20LONG%2031.pdf" TargetMode="External"/><Relationship Id="rId143" Type="http://schemas.openxmlformats.org/officeDocument/2006/relationships/hyperlink" Target="KIEM%20CHUC%20MON%20CHUNG\DINH%20VAN%20DE%2031.pdf" TargetMode="External"/><Relationship Id="rId148" Type="http://schemas.openxmlformats.org/officeDocument/2006/relationships/hyperlink" Target="CNTT\NGUYEN%20VAN%20DON%203.pdf" TargetMode="External"/><Relationship Id="rId151" Type="http://schemas.openxmlformats.org/officeDocument/2006/relationships/hyperlink" Target="CNTT\NGUYEN%20NGOC%20TUYEN%203.pdf" TargetMode="External"/><Relationship Id="rId156" Type="http://schemas.openxmlformats.org/officeDocument/2006/relationships/hyperlink" Target="CNTT\NGUYEN%20VAN%20DANH%203.pdf" TargetMode="External"/><Relationship Id="rId164" Type="http://schemas.openxmlformats.org/officeDocument/2006/relationships/hyperlink" Target="KIEM%20CHUC%20MON%20CHUNG\NGUYEN%20HUU%20THIEN%2031.pdf" TargetMode="External"/><Relationship Id="rId169" Type="http://schemas.openxmlformats.org/officeDocument/2006/relationships/hyperlink" Target="DONG%20LUC\DANG%20THAI%20SON%20-%20B1.pdf" TargetMode="External"/><Relationship Id="rId177" Type="http://schemas.openxmlformats.org/officeDocument/2006/relationships/printerSettings" Target="../printerSettings/printerSettings9.bin"/><Relationship Id="rId4" Type="http://schemas.openxmlformats.org/officeDocument/2006/relationships/hyperlink" Target="DONG%20LUC\NGUYEN%20HUU%20MANH.pdf" TargetMode="External"/><Relationship Id="rId9" Type="http://schemas.openxmlformats.org/officeDocument/2006/relationships/hyperlink" Target="DONG%20LUC\KIEU%20TRUNG%20TIN.pdf" TargetMode="External"/><Relationship Id="rId172" Type="http://schemas.openxmlformats.org/officeDocument/2006/relationships/hyperlink" Target="KIEM%20CHUC%20MON%20CHUNG\NGUYEN%20VAN%20TAN%2031.pdf" TargetMode="External"/><Relationship Id="rId13" Type="http://schemas.openxmlformats.org/officeDocument/2006/relationships/hyperlink" Target="DONG%20LUC\NGUYEN%20THANH%20HUNG.pdf" TargetMode="External"/><Relationship Id="rId18" Type="http://schemas.openxmlformats.org/officeDocument/2006/relationships/hyperlink" Target="DIEN%20DIEN%20TU\HUYNH%20NGOC%20MAI.pdf" TargetMode="External"/><Relationship Id="rId39" Type="http://schemas.openxmlformats.org/officeDocument/2006/relationships/hyperlink" Target="DIEN%20DIEN%20TU\TRAN%20CONG%20TIEN.pdf" TargetMode="External"/><Relationship Id="rId109" Type="http://schemas.openxmlformats.org/officeDocument/2006/relationships/hyperlink" Target="DONG%20LUC\TRAN%20VAN%20DONG%203.pdf" TargetMode="External"/><Relationship Id="rId34" Type="http://schemas.openxmlformats.org/officeDocument/2006/relationships/hyperlink" Target="DIEN%20DIEN%20TU\NGUYEN%20THI%20TO%20NGA%201.pdf" TargetMode="External"/><Relationship Id="rId50" Type="http://schemas.openxmlformats.org/officeDocument/2006/relationships/hyperlink" Target="KHOA%20CO%20KHI\VU%20QUANG%20KHAI.pdf" TargetMode="External"/><Relationship Id="rId55" Type="http://schemas.openxmlformats.org/officeDocument/2006/relationships/hyperlink" Target="KHOA%20CO%20KHI\LU%20THI%20YEN%20VU.pdf" TargetMode="External"/><Relationship Id="rId76" Type="http://schemas.openxmlformats.org/officeDocument/2006/relationships/hyperlink" Target="CNTT\NGUYEN%20VAN%20GIANG.pdf" TargetMode="External"/><Relationship Id="rId97" Type="http://schemas.openxmlformats.org/officeDocument/2006/relationships/hyperlink" Target="CNTT\HUYNH%20THI%20MAI%201.pdf" TargetMode="External"/><Relationship Id="rId104" Type="http://schemas.openxmlformats.org/officeDocument/2006/relationships/hyperlink" Target="DONG%20LUC\PHAN%20ANH%20TUAN%20KIET%203.pdf" TargetMode="External"/><Relationship Id="rId120" Type="http://schemas.openxmlformats.org/officeDocument/2006/relationships/hyperlink" Target="DIEN%20DIEN%20TU\NGUYEN%20HONG%20DUC%203%201.pdf" TargetMode="External"/><Relationship Id="rId125" Type="http://schemas.openxmlformats.org/officeDocument/2006/relationships/hyperlink" Target="DIEN%20DIEN%20TU\NGUYEN%20VAN%20YEN%203.pdf" TargetMode="External"/><Relationship Id="rId141" Type="http://schemas.openxmlformats.org/officeDocument/2006/relationships/hyperlink" Target="KHOA%20CO%20KHI\NGUYEN%20THANH%20VINH%20PHUC%2031%20.pdf" TargetMode="External"/><Relationship Id="rId146" Type="http://schemas.openxmlformats.org/officeDocument/2006/relationships/hyperlink" Target="KIEM%20CHUC%20MON%20CHUNG\NGUYEN%20CHI%20NHAN%2031.pdf" TargetMode="External"/><Relationship Id="rId167" Type="http://schemas.openxmlformats.org/officeDocument/2006/relationships/hyperlink" Target="KHOA%20CO%20KHI\DUONG%20THI%20HONG%20B1.jpg" TargetMode="External"/><Relationship Id="rId7" Type="http://schemas.openxmlformats.org/officeDocument/2006/relationships/hyperlink" Target="DONG%20LUC\DANG%20THAI%20SON.pdf" TargetMode="External"/><Relationship Id="rId71" Type="http://schemas.openxmlformats.org/officeDocument/2006/relationships/hyperlink" Target="KHOA%20CO%20KHI\VO%20MINH%20QUANG.pdf" TargetMode="External"/><Relationship Id="rId92" Type="http://schemas.openxmlformats.org/officeDocument/2006/relationships/hyperlink" Target="CNTT\NGUYEN%20THI%20KHANH%20THU.pdf" TargetMode="External"/><Relationship Id="rId162" Type="http://schemas.openxmlformats.org/officeDocument/2006/relationships/hyperlink" Target="KIEM%20CHUC%20MON%20CHUNG\NGUYEN%20NGOC%20TRANG%2031.pdf" TargetMode="External"/><Relationship Id="rId2" Type="http://schemas.openxmlformats.org/officeDocument/2006/relationships/hyperlink" Target="DONG%20LUC\VO%20DAC%20THINH.pdf" TargetMode="External"/><Relationship Id="rId29" Type="http://schemas.openxmlformats.org/officeDocument/2006/relationships/hyperlink" Target="DIEN%20DIEN%20TU\NGUYEN%20MINH%20DUC%20A.pdf" TargetMode="External"/><Relationship Id="rId24" Type="http://schemas.openxmlformats.org/officeDocument/2006/relationships/hyperlink" Target="DIEN%20DIEN%20TU\LE%20TIEN%20DAT.pdf" TargetMode="External"/><Relationship Id="rId40" Type="http://schemas.openxmlformats.org/officeDocument/2006/relationships/hyperlink" Target="DIEN%20DIEN%20TU\TRAN%20HIEU%20TRINH.pdf" TargetMode="External"/><Relationship Id="rId45" Type="http://schemas.openxmlformats.org/officeDocument/2006/relationships/hyperlink" Target="DIEN%20DIEN%20TU\TRAN%20GIANG%20NAM.pdf" TargetMode="External"/><Relationship Id="rId66" Type="http://schemas.openxmlformats.org/officeDocument/2006/relationships/hyperlink" Target="KHOA%20CO%20KHI\PHAN%20THI%20XUAN%20TRANG.pdf" TargetMode="External"/><Relationship Id="rId87" Type="http://schemas.openxmlformats.org/officeDocument/2006/relationships/hyperlink" Target="CNTT\LE%20QUY%20HUNG%20QUOC.pdf" TargetMode="External"/><Relationship Id="rId110" Type="http://schemas.openxmlformats.org/officeDocument/2006/relationships/hyperlink" Target="DIEN%20DIEN%20TU\QUACH%20MINH%20THU%203.pdf" TargetMode="External"/><Relationship Id="rId115" Type="http://schemas.openxmlformats.org/officeDocument/2006/relationships/hyperlink" Target="DIEN%20DIEN%20TU\NGO%20HOANG%20ANH%203.pdf" TargetMode="External"/><Relationship Id="rId131" Type="http://schemas.openxmlformats.org/officeDocument/2006/relationships/hyperlink" Target="DIEN%20DIEN%20TU\TRAN%20NAM%20ANH%203%205.pdf" TargetMode="External"/><Relationship Id="rId136" Type="http://schemas.openxmlformats.org/officeDocument/2006/relationships/hyperlink" Target="KIEM%20CHUC%20MON%20CHUNG\NGUYEN%20VAN%20THANH%2031.pdf" TargetMode="External"/><Relationship Id="rId157" Type="http://schemas.openxmlformats.org/officeDocument/2006/relationships/hyperlink" Target="CNTT\HO%20NGOC%20CHI.pdf" TargetMode="External"/><Relationship Id="rId178" Type="http://schemas.openxmlformats.org/officeDocument/2006/relationships/vmlDrawing" Target="../drawings/vmlDrawing9.vml"/><Relationship Id="rId61" Type="http://schemas.openxmlformats.org/officeDocument/2006/relationships/hyperlink" Target="KHOA%20CO%20KHI\NGUYEN%20THANH%20GIANG.pdf" TargetMode="External"/><Relationship Id="rId82" Type="http://schemas.openxmlformats.org/officeDocument/2006/relationships/hyperlink" Target="CNTT\DANG%20NGOC%20DOAN.pdf" TargetMode="External"/><Relationship Id="rId152" Type="http://schemas.openxmlformats.org/officeDocument/2006/relationships/hyperlink" Target="CNTT\NGUYEN%20NGUYEN%20HOANG%20NGOC%20QUYEN%203.pdf" TargetMode="External"/><Relationship Id="rId173" Type="http://schemas.openxmlformats.org/officeDocument/2006/relationships/hyperlink" Target="KIEM%20CHUC%20MON%20CHUNG\PHAM%20THI%20LE%20CHI%2031.pdf" TargetMode="External"/><Relationship Id="rId19" Type="http://schemas.openxmlformats.org/officeDocument/2006/relationships/hyperlink" Target="DIEN%20DIEN%20TU\VO%20CUONG.pdf" TargetMode="External"/><Relationship Id="rId14" Type="http://schemas.openxmlformats.org/officeDocument/2006/relationships/hyperlink" Target="DONG%20LUC\PHAN%20ANH%20TUAN%20KIET.pdf" TargetMode="External"/><Relationship Id="rId30" Type="http://schemas.openxmlformats.org/officeDocument/2006/relationships/hyperlink" Target="DIEN%20DIEN%20TU\NGUYEN%20MINH%20DUC%20B.pdf" TargetMode="External"/><Relationship Id="rId35" Type="http://schemas.openxmlformats.org/officeDocument/2006/relationships/hyperlink" Target="DIEN%20DIEN%20TU\NGUYEN%20THUY%20LINH.pdf" TargetMode="External"/><Relationship Id="rId56" Type="http://schemas.openxmlformats.org/officeDocument/2006/relationships/hyperlink" Target="KHOA%20CO%20KHI\NGUYEN%20DUY%20HAI.pdf" TargetMode="External"/><Relationship Id="rId77" Type="http://schemas.openxmlformats.org/officeDocument/2006/relationships/hyperlink" Target="CNTT\TRAN%20VINH%20XUYEN.pdf" TargetMode="External"/><Relationship Id="rId100" Type="http://schemas.openxmlformats.org/officeDocument/2006/relationships/hyperlink" Target="DONG%20LUC\HA%20QUOC%20BAO%203.pdf" TargetMode="External"/><Relationship Id="rId105" Type="http://schemas.openxmlformats.org/officeDocument/2006/relationships/hyperlink" Target="DONG%20LUC\TRAN%20MINH%20TUAN%203.pdf" TargetMode="External"/><Relationship Id="rId126" Type="http://schemas.openxmlformats.org/officeDocument/2006/relationships/hyperlink" Target="DIEN%20DIEN%20TU\TRAN%20NAM%20ANH%203%201.pdf" TargetMode="External"/><Relationship Id="rId147" Type="http://schemas.openxmlformats.org/officeDocument/2006/relationships/hyperlink" Target="KIEM%20CHUC%20MON%20CHUNG\LE%20QUANG%20LIEM%2031.pdf" TargetMode="External"/><Relationship Id="rId168" Type="http://schemas.openxmlformats.org/officeDocument/2006/relationships/hyperlink" Target="DIEN%20DIEN%20TU\LE%20TIEN%20DAT%20B1.jpg" TargetMode="External"/><Relationship Id="rId8" Type="http://schemas.openxmlformats.org/officeDocument/2006/relationships/hyperlink" Target="DONG%20LUC\HOANG%20PHUC%20BAO.pdf" TargetMode="External"/><Relationship Id="rId51" Type="http://schemas.openxmlformats.org/officeDocument/2006/relationships/hyperlink" Target="KHOA%20CO%20KHI\DO%20THI%20PHUONG%20KHANH.pdf" TargetMode="External"/><Relationship Id="rId72" Type="http://schemas.openxmlformats.org/officeDocument/2006/relationships/hyperlink" Target="KHOA%20CO%20KHI\NGUYEN%20VAN%20SON.pdf" TargetMode="External"/><Relationship Id="rId93" Type="http://schemas.openxmlformats.org/officeDocument/2006/relationships/hyperlink" Target="CNTT\NGUYEN%20THI%20THUY.pdf" TargetMode="External"/><Relationship Id="rId98" Type="http://schemas.openxmlformats.org/officeDocument/2006/relationships/hyperlink" Target="DONG%20LUC\NGUYEN%20ANH%20TUAN%203.pdf" TargetMode="External"/><Relationship Id="rId121" Type="http://schemas.openxmlformats.org/officeDocument/2006/relationships/hyperlink" Target="DIEN%20DIEN%20TU\NGUYEN%20MINH%20DUC%20A%203.pdf" TargetMode="External"/><Relationship Id="rId142" Type="http://schemas.openxmlformats.org/officeDocument/2006/relationships/hyperlink" Target="KHOA%20CO%20KHI\PHAN%20THI%20XUAN%20TRANG%2031.pdf" TargetMode="External"/><Relationship Id="rId163" Type="http://schemas.openxmlformats.org/officeDocument/2006/relationships/hyperlink" Target="KIEM%20CHUC%20MON%20CHUNG\DO%20TUAN%20VIET%2031.pdf" TargetMode="External"/><Relationship Id="rId3" Type="http://schemas.openxmlformats.org/officeDocument/2006/relationships/hyperlink" Target="DONG%20LUC\HA%20QUOC%20BAO.pdf" TargetMode="External"/><Relationship Id="rId25" Type="http://schemas.openxmlformats.org/officeDocument/2006/relationships/hyperlink" Target="DIEN%20DIEN%20TU\MANH%20LE%20HOAN.pdf" TargetMode="External"/><Relationship Id="rId46" Type="http://schemas.openxmlformats.org/officeDocument/2006/relationships/hyperlink" Target="KHOA%20CO%20KHI\CHUNG%20TRAN%20THE%20VINH.pdf" TargetMode="External"/><Relationship Id="rId67" Type="http://schemas.openxmlformats.org/officeDocument/2006/relationships/hyperlink" Target="KHOA%20CO%20KHI\PHAN%20VAN%20THANH.pdf" TargetMode="External"/><Relationship Id="rId116" Type="http://schemas.openxmlformats.org/officeDocument/2006/relationships/hyperlink" Target="DIEN%20DIEN%20TU\NGO%20PHONG%20CUONG%203.pdf" TargetMode="External"/><Relationship Id="rId137" Type="http://schemas.openxmlformats.org/officeDocument/2006/relationships/hyperlink" Target="KIEM%20CHUC%20MON%20CHUNG\NGUYEN%20THUY%20DUONG%2031.pdf" TargetMode="External"/><Relationship Id="rId158" Type="http://schemas.openxmlformats.org/officeDocument/2006/relationships/hyperlink" Target="CNTT\HO%20NGOC%20CHI%203.pdf" TargetMode="External"/><Relationship Id="rId20" Type="http://schemas.openxmlformats.org/officeDocument/2006/relationships/hyperlink" Target="DIEN%20DIEN%20TU\VO%20CUONG%201.pdf" TargetMode="External"/><Relationship Id="rId41" Type="http://schemas.openxmlformats.org/officeDocument/2006/relationships/hyperlink" Target="DIEN%20DIEN%20TU\TRAN%20HIEU%20TRINH%201.pdf" TargetMode="External"/><Relationship Id="rId62" Type="http://schemas.openxmlformats.org/officeDocument/2006/relationships/hyperlink" Target="KHOA%20CO%20KHI\NGUYEN%20THANH%20LONG.pdf" TargetMode="External"/><Relationship Id="rId83" Type="http://schemas.openxmlformats.org/officeDocument/2006/relationships/hyperlink" Target="CNTT\DO%20THI%20HAI%20YEN.pdf" TargetMode="External"/><Relationship Id="rId88" Type="http://schemas.openxmlformats.org/officeDocument/2006/relationships/hyperlink" Target="CNTT\MAI%20CHIEM%20TUAN.pdf" TargetMode="External"/><Relationship Id="rId111" Type="http://schemas.openxmlformats.org/officeDocument/2006/relationships/hyperlink" Target="DIEN%20DIEN%20TU\VO%20CUONG%203.pdf" TargetMode="External"/><Relationship Id="rId132" Type="http://schemas.openxmlformats.org/officeDocument/2006/relationships/hyperlink" Target="DIEN%20DIEN%20TU\VU%20HANH%20CHIEU%203.pdf" TargetMode="External"/><Relationship Id="rId153" Type="http://schemas.openxmlformats.org/officeDocument/2006/relationships/hyperlink" Target="CNTT\NGUYEN%20SANH%20CUONG%203.pdf" TargetMode="External"/><Relationship Id="rId174" Type="http://schemas.openxmlformats.org/officeDocument/2006/relationships/hyperlink" Target="DONG%20LUC\DANG%20THAI%20SON%20TIN%20HOC.jpg" TargetMode="External"/><Relationship Id="rId179" Type="http://schemas.openxmlformats.org/officeDocument/2006/relationships/comments" Target="../comments9.xml"/><Relationship Id="rId15" Type="http://schemas.openxmlformats.org/officeDocument/2006/relationships/hyperlink" Target="DONG%20LUC\TRAN%20MINH%20TUAN.pdf" TargetMode="External"/><Relationship Id="rId36" Type="http://schemas.openxmlformats.org/officeDocument/2006/relationships/hyperlink" Target="DIEN%20DIEN%20TU\NGUYEN%20TRAN%20THANH%20NHAN.pdf" TargetMode="External"/><Relationship Id="rId57" Type="http://schemas.openxmlformats.org/officeDocument/2006/relationships/hyperlink" Target="KHOA%20CO%20KHI\NGUYEN%20NGOC%20QUYNH.pdf" TargetMode="External"/><Relationship Id="rId106" Type="http://schemas.openxmlformats.org/officeDocument/2006/relationships/hyperlink" Target="DONG%20LUC\TRAN%20QUOC%20DUY%203.pdf" TargetMode="External"/><Relationship Id="rId127" Type="http://schemas.openxmlformats.org/officeDocument/2006/relationships/hyperlink" Target="DIEN%20DIEN%20TU\TRAN%20NAM%20ANH%203%201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DIEN%20DIEN%20TU\NGO%20PHONG%20CUONG.pdf" TargetMode="External"/><Relationship Id="rId21" Type="http://schemas.openxmlformats.org/officeDocument/2006/relationships/hyperlink" Target="DIEN%20DIEN%20TU\DANG%20DUC%20MINH.pdf" TargetMode="External"/><Relationship Id="rId34" Type="http://schemas.openxmlformats.org/officeDocument/2006/relationships/hyperlink" Target="DIEN%20DIEN%20TU\NGUYEN%20THUY%20LINH.pdf" TargetMode="External"/><Relationship Id="rId42" Type="http://schemas.openxmlformats.org/officeDocument/2006/relationships/hyperlink" Target="DIEN%20DIEN%20TU\TRAN%20TRUNG%20HIEU.pdf" TargetMode="External"/><Relationship Id="rId47" Type="http://schemas.openxmlformats.org/officeDocument/2006/relationships/hyperlink" Target="KHOA%20CO%20KHI\BUI%20ANH%20TUAN.pdf" TargetMode="External"/><Relationship Id="rId50" Type="http://schemas.openxmlformats.org/officeDocument/2006/relationships/hyperlink" Target="KHOA%20CO%20KHI\DO%20THI%20PHUONG%20KHANH.pdf" TargetMode="External"/><Relationship Id="rId55" Type="http://schemas.openxmlformats.org/officeDocument/2006/relationships/hyperlink" Target="KHOA%20CO%20KHI\NGUYEN%20DUY%20HAI.pdf" TargetMode="External"/><Relationship Id="rId63" Type="http://schemas.openxmlformats.org/officeDocument/2006/relationships/hyperlink" Target="KHOA%20CO%20KHI\NGUYEN%20THANH%20VU.pdf" TargetMode="External"/><Relationship Id="rId68" Type="http://schemas.openxmlformats.org/officeDocument/2006/relationships/hyperlink" Target="KHOA%20CO%20KHI\TRAN%20THI%20HUONG.pdf" TargetMode="External"/><Relationship Id="rId76" Type="http://schemas.openxmlformats.org/officeDocument/2006/relationships/hyperlink" Target="CNTT\TRAN%20VINH%20XUYEN.pdf" TargetMode="External"/><Relationship Id="rId84" Type="http://schemas.openxmlformats.org/officeDocument/2006/relationships/hyperlink" Target="CNTT\LE%20HONG%20THAI.pdf" TargetMode="External"/><Relationship Id="rId89" Type="http://schemas.openxmlformats.org/officeDocument/2006/relationships/hyperlink" Target="CNTT\NGUYEN%20NGUYEN%20HOANG%20NGOC%20QUYEN.pdf" TargetMode="External"/><Relationship Id="rId97" Type="http://schemas.openxmlformats.org/officeDocument/2006/relationships/printerSettings" Target="../printerSettings/printerSettings10.bin"/><Relationship Id="rId7" Type="http://schemas.openxmlformats.org/officeDocument/2006/relationships/hyperlink" Target="DONG%20LUC\DANG%20THAI%20SON.pdf" TargetMode="External"/><Relationship Id="rId71" Type="http://schemas.openxmlformats.org/officeDocument/2006/relationships/hyperlink" Target="KHOA%20CO%20KHI\NGUYEN%20VAN%20SON.pdf" TargetMode="External"/><Relationship Id="rId92" Type="http://schemas.openxmlformats.org/officeDocument/2006/relationships/hyperlink" Target="CNTT\NGUYEN%20THI%20THUY.pdf" TargetMode="External"/><Relationship Id="rId2" Type="http://schemas.openxmlformats.org/officeDocument/2006/relationships/hyperlink" Target="DONG%20LUC\VO%20DAC%20THINH.pdf" TargetMode="External"/><Relationship Id="rId16" Type="http://schemas.openxmlformats.org/officeDocument/2006/relationships/hyperlink" Target="DONG%20LUC\TRAN%20QUOC%20DUY.pdf" TargetMode="External"/><Relationship Id="rId29" Type="http://schemas.openxmlformats.org/officeDocument/2006/relationships/hyperlink" Target="DIEN%20DIEN%20TU\NGUYEN%20MINH%20DUC%20B.pdf" TargetMode="External"/><Relationship Id="rId11" Type="http://schemas.openxmlformats.org/officeDocument/2006/relationships/hyperlink" Target="DONG%20LUC\NGUYEN%20THAI%20BINH.pdf" TargetMode="External"/><Relationship Id="rId24" Type="http://schemas.openxmlformats.org/officeDocument/2006/relationships/hyperlink" Target="DIEN%20DIEN%20TU\MANH%20LE%20HOAN.pdf" TargetMode="External"/><Relationship Id="rId32" Type="http://schemas.openxmlformats.org/officeDocument/2006/relationships/hyperlink" Target="DIEN%20DIEN%20TU\NGUYEN%20THI%20TO%20NGA.pdf" TargetMode="External"/><Relationship Id="rId37" Type="http://schemas.openxmlformats.org/officeDocument/2006/relationships/hyperlink" Target="DIEN%20DIEN%20TU\TANG%20CAM%20HUE.pdf" TargetMode="External"/><Relationship Id="rId40" Type="http://schemas.openxmlformats.org/officeDocument/2006/relationships/hyperlink" Target="DIEN%20DIEN%20TU\TRAN%20HIEU%20TRINH%201.pdf" TargetMode="External"/><Relationship Id="rId45" Type="http://schemas.openxmlformats.org/officeDocument/2006/relationships/hyperlink" Target="KHOA%20CO%20KHI\CHUNG%20TRAN%20THE%20VINH.pdf" TargetMode="External"/><Relationship Id="rId53" Type="http://schemas.openxmlformats.org/officeDocument/2006/relationships/hyperlink" Target="KHOA%20CO%20KHI\HA%20PHUOC%20TUAN.pdf" TargetMode="External"/><Relationship Id="rId58" Type="http://schemas.openxmlformats.org/officeDocument/2006/relationships/hyperlink" Target="DIEN%20DIEN%20TU\NGUYEN%20THUY%20DUONG.pdf" TargetMode="External"/><Relationship Id="rId66" Type="http://schemas.openxmlformats.org/officeDocument/2006/relationships/hyperlink" Target="KHOA%20CO%20KHI\PHAN%20VAN%20THANH.pdf" TargetMode="External"/><Relationship Id="rId74" Type="http://schemas.openxmlformats.org/officeDocument/2006/relationships/hyperlink" Target="CNTT\NGUYEN%20KHOA.pdf" TargetMode="External"/><Relationship Id="rId79" Type="http://schemas.openxmlformats.org/officeDocument/2006/relationships/hyperlink" Target="CNTT\VU%20THI%20THAI%20LINH.pdf" TargetMode="External"/><Relationship Id="rId87" Type="http://schemas.openxmlformats.org/officeDocument/2006/relationships/hyperlink" Target="CNTT\MAI%20CHIEM%20TUAN.pdf" TargetMode="External"/><Relationship Id="rId5" Type="http://schemas.openxmlformats.org/officeDocument/2006/relationships/hyperlink" Target="DONG%20LUC\TRIEU%20PHU%20NGUYEN.pdf" TargetMode="External"/><Relationship Id="rId61" Type="http://schemas.openxmlformats.org/officeDocument/2006/relationships/hyperlink" Target="KHOA%20CO%20KHI\NGUYEN%20THANH%20LONG.pdf" TargetMode="External"/><Relationship Id="rId82" Type="http://schemas.openxmlformats.org/officeDocument/2006/relationships/hyperlink" Target="CNTT\DO%20THI%20HAI%20YEN.pdf" TargetMode="External"/><Relationship Id="rId90" Type="http://schemas.openxmlformats.org/officeDocument/2006/relationships/hyperlink" Target="CNTT\NGUYEN%20SANH%20CUONG.pdf" TargetMode="External"/><Relationship Id="rId95" Type="http://schemas.openxmlformats.org/officeDocument/2006/relationships/hyperlink" Target="CNTT\HUYNH%20THI%20MAI.pdf" TargetMode="External"/><Relationship Id="rId19" Type="http://schemas.openxmlformats.org/officeDocument/2006/relationships/hyperlink" Target="DIEN%20DIEN%20TU\VO%20CUONG.pdf" TargetMode="External"/><Relationship Id="rId14" Type="http://schemas.openxmlformats.org/officeDocument/2006/relationships/hyperlink" Target="DONG%20LUC\PHAN%20ANH%20TUAN%20KIET.pdf" TargetMode="External"/><Relationship Id="rId22" Type="http://schemas.openxmlformats.org/officeDocument/2006/relationships/hyperlink" Target="DIEN%20DIEN%20TU\DO%20HUYNH%20THANH%20PHONG.pdf" TargetMode="External"/><Relationship Id="rId27" Type="http://schemas.openxmlformats.org/officeDocument/2006/relationships/hyperlink" Target="DIEN%20DIEN%20TU\NGUYEN%20ANH%20TANG.pdf" TargetMode="External"/><Relationship Id="rId30" Type="http://schemas.openxmlformats.org/officeDocument/2006/relationships/hyperlink" Target="DIEN%20DIEN%20TU\NGUYEN%20MINH%20DUC%20CUONG.pdf" TargetMode="External"/><Relationship Id="rId35" Type="http://schemas.openxmlformats.org/officeDocument/2006/relationships/hyperlink" Target="DIEN%20DIEN%20TU\NGUYEN%20TRAN%20THANH%20NHAN.pdf" TargetMode="External"/><Relationship Id="rId43" Type="http://schemas.openxmlformats.org/officeDocument/2006/relationships/hyperlink" Target="DIEN%20DIEN%20TU\VU%20HANH%20CHIEU.pdf" TargetMode="External"/><Relationship Id="rId48" Type="http://schemas.openxmlformats.org/officeDocument/2006/relationships/hyperlink" Target="KHOA%20CO%20KHI\VU%20DUC%20PHAP.pdf" TargetMode="External"/><Relationship Id="rId56" Type="http://schemas.openxmlformats.org/officeDocument/2006/relationships/hyperlink" Target="KHOA%20CO%20KHI\NGUYEN%20NGOC%20QUYNH.pdf" TargetMode="External"/><Relationship Id="rId64" Type="http://schemas.openxmlformats.org/officeDocument/2006/relationships/hyperlink" Target="KHOA%20CO%20KHI\NGUYEN%20TIEN%20DUNG.pdf" TargetMode="External"/><Relationship Id="rId69" Type="http://schemas.openxmlformats.org/officeDocument/2006/relationships/hyperlink" Target="KHOA%20CO%20KHI\TRUONG%20THI%20PHUONG%20HONG.pdf" TargetMode="External"/><Relationship Id="rId77" Type="http://schemas.openxmlformats.org/officeDocument/2006/relationships/hyperlink" Target="CNTT\NGUYEN%20VAN%20DON.pdf" TargetMode="External"/><Relationship Id="rId8" Type="http://schemas.openxmlformats.org/officeDocument/2006/relationships/hyperlink" Target="DONG%20LUC\HOANG%20PHUC%20BAO.pdf" TargetMode="External"/><Relationship Id="rId51" Type="http://schemas.openxmlformats.org/officeDocument/2006/relationships/hyperlink" Target="KHOA%20CO%20KHI\DUONG%20MINH%20CHUNG.pdf" TargetMode="External"/><Relationship Id="rId72" Type="http://schemas.openxmlformats.org/officeDocument/2006/relationships/hyperlink" Target="KHOA%20CO%20KHI\NGUYEN%20HONG%20PHUC.pdf" TargetMode="External"/><Relationship Id="rId80" Type="http://schemas.openxmlformats.org/officeDocument/2006/relationships/hyperlink" Target="CNTT\VU%20THI%20THAI%20LINH%20(2).pdf" TargetMode="External"/><Relationship Id="rId85" Type="http://schemas.openxmlformats.org/officeDocument/2006/relationships/hyperlink" Target="CNTT\LE%20PHI%20TRUONG.pdf" TargetMode="External"/><Relationship Id="rId93" Type="http://schemas.openxmlformats.org/officeDocument/2006/relationships/hyperlink" Target="CNTT\NGUYEN%20VAN%20DANH.pdf" TargetMode="External"/><Relationship Id="rId98" Type="http://schemas.openxmlformats.org/officeDocument/2006/relationships/vmlDrawing" Target="../drawings/vmlDrawing10.vml"/><Relationship Id="rId3" Type="http://schemas.openxmlformats.org/officeDocument/2006/relationships/hyperlink" Target="DONG%20LUC\HA%20QUOC%20BAO.pdf" TargetMode="External"/><Relationship Id="rId12" Type="http://schemas.openxmlformats.org/officeDocument/2006/relationships/hyperlink" Target="DONG%20LUC\NGUYEN%20THANH%20DUC.pdf" TargetMode="External"/><Relationship Id="rId17" Type="http://schemas.openxmlformats.org/officeDocument/2006/relationships/hyperlink" Target="DIEN%20DIEN%20TU\TA%20MINH%20CUONG.pdf" TargetMode="External"/><Relationship Id="rId25" Type="http://schemas.openxmlformats.org/officeDocument/2006/relationships/hyperlink" Target="DIEN%20DIEN%20TU\NGO%20HOANG%20ANH.pdf" TargetMode="External"/><Relationship Id="rId33" Type="http://schemas.openxmlformats.org/officeDocument/2006/relationships/hyperlink" Target="DIEN%20DIEN%20TU\NGUYEN%20THI%20TO%20NGA%201.pdf" TargetMode="External"/><Relationship Id="rId38" Type="http://schemas.openxmlformats.org/officeDocument/2006/relationships/hyperlink" Target="DIEN%20DIEN%20TU\TRAN%20CONG%20TIEN.pdf" TargetMode="External"/><Relationship Id="rId46" Type="http://schemas.openxmlformats.org/officeDocument/2006/relationships/hyperlink" Target="KHOA%20CO%20KHI\TRAN%20DINH%20KHAI.pdf" TargetMode="External"/><Relationship Id="rId59" Type="http://schemas.openxmlformats.org/officeDocument/2006/relationships/hyperlink" Target="KHOA%20CO%20KHI\NGUYEN%20TAM%20CUONG.pdf" TargetMode="External"/><Relationship Id="rId67" Type="http://schemas.openxmlformats.org/officeDocument/2006/relationships/hyperlink" Target="KHOA%20CO%20KHI\DUONG%20MINH%20CHUNG.pdf" TargetMode="External"/><Relationship Id="rId20" Type="http://schemas.openxmlformats.org/officeDocument/2006/relationships/hyperlink" Target="DIEN%20DIEN%20TU\CAO%20VAN%20TUAN.pdf" TargetMode="External"/><Relationship Id="rId41" Type="http://schemas.openxmlformats.org/officeDocument/2006/relationships/hyperlink" Target="DIEN%20DIEN%20TU\TRAN%20NGUYEN%20BAO%20TRAN.pdf" TargetMode="External"/><Relationship Id="rId54" Type="http://schemas.openxmlformats.org/officeDocument/2006/relationships/hyperlink" Target="KHOA%20CO%20KHI\LU%20THI%20YEN%20VU.pdf" TargetMode="External"/><Relationship Id="rId62" Type="http://schemas.openxmlformats.org/officeDocument/2006/relationships/hyperlink" Target="KHOA%20CO%20KHI\NGUYEN%20THANH%20VINH%20PHUC.pdf" TargetMode="External"/><Relationship Id="rId70" Type="http://schemas.openxmlformats.org/officeDocument/2006/relationships/hyperlink" Target="KHOA%20CO%20KHI\VO%20MINH%20QUANG.pdf" TargetMode="External"/><Relationship Id="rId75" Type="http://schemas.openxmlformats.org/officeDocument/2006/relationships/hyperlink" Target="CNTT\NGUYEN%20VAN%20GIANG.pdf" TargetMode="External"/><Relationship Id="rId83" Type="http://schemas.openxmlformats.org/officeDocument/2006/relationships/hyperlink" Target="CNTT\DUONG%20NGOC%20VONG.pdf" TargetMode="External"/><Relationship Id="rId88" Type="http://schemas.openxmlformats.org/officeDocument/2006/relationships/hyperlink" Target="CNTT\NGUYEN%20NGOC%20TUYEN.pdf" TargetMode="External"/><Relationship Id="rId91" Type="http://schemas.openxmlformats.org/officeDocument/2006/relationships/hyperlink" Target="CNTT\NGUYEN%20THI%20KHANH%20THU.pdf" TargetMode="External"/><Relationship Id="rId96" Type="http://schemas.openxmlformats.org/officeDocument/2006/relationships/hyperlink" Target="CNTT\HUYNH%20THI%20MAI%201.pdf" TargetMode="External"/><Relationship Id="rId1" Type="http://schemas.openxmlformats.org/officeDocument/2006/relationships/hyperlink" Target="DONG%20LUC\NGUYEN%20ANH%20TUAN.pdf" TargetMode="External"/><Relationship Id="rId6" Type="http://schemas.openxmlformats.org/officeDocument/2006/relationships/hyperlink" Target="DONG%20LUC\HO%20VAN%20HOA.pdf" TargetMode="External"/><Relationship Id="rId15" Type="http://schemas.openxmlformats.org/officeDocument/2006/relationships/hyperlink" Target="DONG%20LUC\TRAN%20MINH%20TUAN.pdf" TargetMode="External"/><Relationship Id="rId23" Type="http://schemas.openxmlformats.org/officeDocument/2006/relationships/hyperlink" Target="DIEN%20DIEN%20TU\LE%20TIEN%20DAT.pdf" TargetMode="External"/><Relationship Id="rId28" Type="http://schemas.openxmlformats.org/officeDocument/2006/relationships/hyperlink" Target="DIEN%20DIEN%20TU\NGUYEN%20MINH%20DUC%20A.pdf" TargetMode="External"/><Relationship Id="rId36" Type="http://schemas.openxmlformats.org/officeDocument/2006/relationships/hyperlink" Target="DIEN%20DIEN%20TU\NGUYEN%20VAN%20YEN.pdf" TargetMode="External"/><Relationship Id="rId49" Type="http://schemas.openxmlformats.org/officeDocument/2006/relationships/hyperlink" Target="KHOA%20CO%20KHI\VU%20QUANG%20KHAI.pdf" TargetMode="External"/><Relationship Id="rId57" Type="http://schemas.openxmlformats.org/officeDocument/2006/relationships/hyperlink" Target="DIEN%20DIEN%20TU\QUACH%20MINH%20THU.pdf" TargetMode="External"/><Relationship Id="rId10" Type="http://schemas.openxmlformats.org/officeDocument/2006/relationships/hyperlink" Target="DONG%20LUC\NGUYEN%20MINH%20THAI.pdf" TargetMode="External"/><Relationship Id="rId31" Type="http://schemas.openxmlformats.org/officeDocument/2006/relationships/hyperlink" Target="DIEN%20DIEN%20TU\NGUYEN%20THI%20NGOC%20HIEN.pdf" TargetMode="External"/><Relationship Id="rId44" Type="http://schemas.openxmlformats.org/officeDocument/2006/relationships/hyperlink" Target="DIEN%20DIEN%20TU\TRAN%20GIANG%20NAM.pdf" TargetMode="External"/><Relationship Id="rId52" Type="http://schemas.openxmlformats.org/officeDocument/2006/relationships/hyperlink" Target="KHOA%20CO%20KHI\DUONG%20THI%20HONG.pdf" TargetMode="External"/><Relationship Id="rId60" Type="http://schemas.openxmlformats.org/officeDocument/2006/relationships/hyperlink" Target="KHOA%20CO%20KHI\NGUYEN%20THANH%20GIANG.pdf" TargetMode="External"/><Relationship Id="rId65" Type="http://schemas.openxmlformats.org/officeDocument/2006/relationships/hyperlink" Target="KHOA%20CO%20KHI\PHAN%20THI%20XUAN%20TRANG.pdf" TargetMode="External"/><Relationship Id="rId73" Type="http://schemas.openxmlformats.org/officeDocument/2006/relationships/hyperlink" Target="KHOA%20CO%20KHI\NGUYEN%20KHAC%20HUY.pdf" TargetMode="External"/><Relationship Id="rId78" Type="http://schemas.openxmlformats.org/officeDocument/2006/relationships/hyperlink" Target="CNTT\TRAN%20VIET%20KHANH.pdf" TargetMode="External"/><Relationship Id="rId81" Type="http://schemas.openxmlformats.org/officeDocument/2006/relationships/hyperlink" Target="CNTT\DANG%20NGOC%20DOAN.pdf" TargetMode="External"/><Relationship Id="rId86" Type="http://schemas.openxmlformats.org/officeDocument/2006/relationships/hyperlink" Target="CNTT\LE%20QUY%20HUNG%20QUOC.pdf" TargetMode="External"/><Relationship Id="rId94" Type="http://schemas.openxmlformats.org/officeDocument/2006/relationships/hyperlink" Target="CNTT\NGUYEN%20VAN%20MINH.pdf" TargetMode="External"/><Relationship Id="rId99" Type="http://schemas.openxmlformats.org/officeDocument/2006/relationships/comments" Target="../comments10.xml"/><Relationship Id="rId4" Type="http://schemas.openxmlformats.org/officeDocument/2006/relationships/hyperlink" Target="DONG%20LUC\NGUYEN%20HUU%20MANH.pdf" TargetMode="External"/><Relationship Id="rId9" Type="http://schemas.openxmlformats.org/officeDocument/2006/relationships/hyperlink" Target="DONG%20LUC\KIEU%20TRUNG%20TIN.pdf" TargetMode="External"/><Relationship Id="rId13" Type="http://schemas.openxmlformats.org/officeDocument/2006/relationships/hyperlink" Target="DONG%20LUC\NGUYEN%20THANH%20HUNG.pdf" TargetMode="External"/><Relationship Id="rId18" Type="http://schemas.openxmlformats.org/officeDocument/2006/relationships/hyperlink" Target="DIEN%20DIEN%20TU\HUYNH%20NGOC%20MAI.pdf" TargetMode="External"/><Relationship Id="rId39" Type="http://schemas.openxmlformats.org/officeDocument/2006/relationships/hyperlink" Target="DIEN%20DIEN%20TU\TRAN%20HIEU%20TRINH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selection activeCell="M7" sqref="M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I1" s="299" t="s">
        <v>3973</v>
      </c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298" t="s">
        <v>3988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3987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4222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4220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4" t="s">
        <v>4009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4010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4011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4012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4013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4007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4017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4018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4020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4021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4022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4023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4178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4005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4031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4086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4024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4023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4025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4031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4026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4031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4027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4005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4028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4029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4030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4031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4032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4030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4035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4036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4037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4038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4039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4040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4041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/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4" t="s">
        <v>1749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4" t="s">
        <v>4042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4" t="s">
        <v>4043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4" t="s">
        <v>4042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4" t="s">
        <v>4044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" t="s">
        <v>4180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4" t="s">
        <v>4045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" t="s">
        <v>4365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34" si="3">LEFT(L71,2)</f>
        <v>01</v>
      </c>
      <c r="I71" s="12" t="str">
        <f t="shared" ref="I71:I134" si="4">MID(L71,4,2)</f>
        <v>11</v>
      </c>
      <c r="J71" s="12" t="str">
        <f t="shared" ref="J71:J134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4" t="s">
        <v>4046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/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4"/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4042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4" t="s">
        <v>4047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" t="s">
        <v>4087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7">
        <v>42605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4" t="s">
        <v>854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/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" t="s">
        <v>4366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45" t="s">
        <v>4031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4" t="s">
        <v>4048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1455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4049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" t="s">
        <v>4050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4" t="s">
        <v>4051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4" t="s">
        <v>4030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4048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4" t="s">
        <v>4052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4053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" t="s">
        <v>4054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1321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0" t="s">
        <v>4055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/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4" t="s">
        <v>4056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4" t="s">
        <v>4057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0" t="s">
        <v>4058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0" t="s">
        <v>4059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4" t="s">
        <v>38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3931</v>
      </c>
      <c r="BN95" s="4" t="s">
        <v>37</v>
      </c>
      <c r="BO95" s="4" t="s">
        <v>1312</v>
      </c>
      <c r="BP95" s="8"/>
      <c r="BQ95" s="45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" t="s">
        <v>2003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5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4" t="s">
        <v>4060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" t="s">
        <v>4061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4" t="s">
        <v>4062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" t="s">
        <v>4063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5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" t="s">
        <v>1668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4"/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" t="s">
        <v>4446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4" t="s">
        <v>4064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4065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" t="s">
        <v>4091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5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4" t="s">
        <v>4066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5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4" t="s">
        <v>4067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4" t="s">
        <v>4068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5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0" t="s">
        <v>4090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" t="s">
        <v>1336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4" t="s">
        <v>4031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4" t="s">
        <v>4069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4" t="s">
        <v>4031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5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4" t="s">
        <v>4070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5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4071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5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4" t="s">
        <v>4067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4" t="s">
        <v>4072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4" t="s">
        <v>4061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4073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1295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4041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1295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4" t="s">
        <v>4074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1295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4" t="s">
        <v>4075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1295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27</v>
      </c>
      <c r="I124" s="12" t="str">
        <f t="shared" si="4"/>
        <v>10</v>
      </c>
      <c r="J124" s="12" t="str">
        <f t="shared" si="5"/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53"/>
      <c r="CX124" s="10" t="s">
        <v>4088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09</v>
      </c>
      <c r="I125" s="12" t="str">
        <f t="shared" si="4"/>
        <v>12</v>
      </c>
      <c r="J125" s="12" t="str">
        <f t="shared" si="5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53"/>
      <c r="CX125" s="4" t="s">
        <v>4077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29</v>
      </c>
      <c r="I126" s="12" t="str">
        <f t="shared" si="4"/>
        <v>08</v>
      </c>
      <c r="J126" s="12" t="str">
        <f t="shared" si="5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53"/>
      <c r="CX126" s="10" t="s">
        <v>4070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21</v>
      </c>
      <c r="I127" s="12" t="str">
        <f t="shared" si="4"/>
        <v>04</v>
      </c>
      <c r="J127" s="12" t="str">
        <f t="shared" si="5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53"/>
      <c r="CX127" s="4" t="s">
        <v>4078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10</v>
      </c>
      <c r="J128" s="12" t="str">
        <f t="shared" si="5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53"/>
      <c r="CX128" s="4" t="s">
        <v>4079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04</v>
      </c>
      <c r="I129" s="12" t="str">
        <f t="shared" si="4"/>
        <v>06</v>
      </c>
      <c r="J129" s="12" t="str">
        <f t="shared" si="5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53"/>
      <c r="CX129" s="10" t="s">
        <v>4080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22</v>
      </c>
      <c r="I130" s="12" t="str">
        <f t="shared" si="4"/>
        <v>09</v>
      </c>
      <c r="J130" s="12" t="str">
        <f t="shared" si="5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53"/>
      <c r="CX130" s="10" t="s">
        <v>4081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03</v>
      </c>
      <c r="I131" s="12" t="str">
        <f t="shared" si="4"/>
        <v>01</v>
      </c>
      <c r="J131" s="12" t="str">
        <f t="shared" si="5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53"/>
      <c r="CX131" s="4" t="s">
        <v>4082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12</v>
      </c>
      <c r="J132" s="12" t="str">
        <f t="shared" si="5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53"/>
      <c r="CX132" s="4" t="s">
        <v>4083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3"/>
        <v>19</v>
      </c>
      <c r="I133" s="12" t="str">
        <f t="shared" si="4"/>
        <v>05</v>
      </c>
      <c r="J133" s="12" t="str">
        <f t="shared" si="5"/>
        <v>1962</v>
      </c>
      <c r="K133" s="4" t="s">
        <v>1412</v>
      </c>
      <c r="L133" s="4" t="s">
        <v>178</v>
      </c>
      <c r="M133" s="4" t="s">
        <v>3219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X133" s="10" t="s">
        <v>4089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4084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4085</v>
      </c>
      <c r="CY135" s="12"/>
    </row>
    <row r="136" spans="1:103" s="199" customFormat="1" ht="39.6" customHeight="1" x14ac:dyDescent="0.35">
      <c r="A136" s="192"/>
      <c r="B136" s="192"/>
      <c r="C136" s="192"/>
      <c r="D136" s="192"/>
      <c r="E136" s="192"/>
      <c r="F136" s="193"/>
      <c r="G136" s="194"/>
      <c r="H136" s="192"/>
      <c r="I136" s="194"/>
      <c r="J136" s="194"/>
      <c r="K136" s="194"/>
      <c r="L136" s="192"/>
      <c r="M136" s="194"/>
      <c r="N136" s="195"/>
      <c r="O136" s="194"/>
      <c r="P136" s="196"/>
      <c r="Q136" s="197"/>
      <c r="R136" s="198"/>
      <c r="S136" s="196"/>
      <c r="T136" s="193"/>
      <c r="U136" s="196"/>
      <c r="AK136" s="200"/>
      <c r="AU136" s="300" t="s">
        <v>3974</v>
      </c>
      <c r="AV136" s="300"/>
      <c r="AW136" s="300"/>
      <c r="AX136" s="300"/>
      <c r="AY136" s="300"/>
      <c r="AZ136" s="300"/>
      <c r="BA136" s="300"/>
      <c r="BB136" s="300"/>
      <c r="BC136" s="300"/>
      <c r="BD136" s="300"/>
      <c r="BE136" s="300"/>
      <c r="BF136" s="300"/>
      <c r="BG136" s="300"/>
      <c r="BH136" s="300"/>
      <c r="BI136" s="300"/>
      <c r="BJ136" s="300"/>
      <c r="BK136" s="300"/>
      <c r="BL136" s="300"/>
      <c r="BM136" s="300"/>
      <c r="BN136" s="300"/>
      <c r="BO136" s="300"/>
      <c r="BP136" s="300"/>
      <c r="BQ136" s="300"/>
      <c r="BR136" s="300"/>
      <c r="BS136" s="300"/>
      <c r="BT136" s="300"/>
      <c r="BU136" s="300"/>
      <c r="BV136" s="300"/>
      <c r="BW136" s="300"/>
      <c r="BX136" s="300"/>
      <c r="BY136" s="300"/>
      <c r="BZ136" s="300"/>
      <c r="CA136" s="300"/>
      <c r="CB136" s="300"/>
      <c r="CC136" s="300"/>
      <c r="CD136" s="300"/>
      <c r="CE136" s="300"/>
      <c r="CF136" s="300"/>
      <c r="CG136" s="300"/>
      <c r="CH136" s="300"/>
      <c r="CI136" s="300"/>
      <c r="CJ136" s="300"/>
      <c r="CK136" s="300"/>
      <c r="CL136" s="300"/>
      <c r="CM136" s="300"/>
      <c r="CN136" s="300"/>
      <c r="CO136" s="300"/>
      <c r="CP136" s="300"/>
      <c r="CQ136" s="300"/>
      <c r="CR136" s="300"/>
      <c r="CS136" s="300"/>
      <c r="CT136" s="300"/>
      <c r="CU136" s="300"/>
      <c r="CV136" s="300"/>
      <c r="CW136" s="300"/>
      <c r="CX136" s="300"/>
      <c r="CY136" s="300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12"/>
  <sheetViews>
    <sheetView topLeftCell="A112" zoomScaleNormal="100" zoomScaleSheetLayoutView="90" workbookViewId="0">
      <selection activeCell="L20" sqref="L20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I1" s="299" t="s">
        <v>3973</v>
      </c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</row>
    <row r="2" spans="1:103" s="58" customFormat="1" ht="18.600000000000001" customHeight="1" x14ac:dyDescent="0.35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57"/>
      <c r="Q2" s="57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1"/>
      <c r="BI2" s="191"/>
      <c r="BJ2" s="191"/>
      <c r="BK2" s="191"/>
      <c r="BL2" s="191"/>
      <c r="BM2" s="191"/>
      <c r="BN2" s="191"/>
      <c r="BO2" s="191"/>
      <c r="BP2" s="191"/>
      <c r="BQ2" s="191"/>
      <c r="BR2" s="191"/>
      <c r="BS2" s="191"/>
      <c r="BT2" s="191"/>
      <c r="BU2" s="191"/>
      <c r="BV2" s="191"/>
      <c r="BW2" s="191"/>
      <c r="BX2" s="191"/>
      <c r="BY2" s="191"/>
      <c r="BZ2" s="191"/>
      <c r="CA2" s="191"/>
      <c r="CB2" s="191"/>
      <c r="CC2" s="191"/>
      <c r="CD2" s="191"/>
      <c r="CE2" s="191"/>
      <c r="CF2" s="191"/>
      <c r="CG2" s="191"/>
      <c r="CX2" s="191"/>
      <c r="CY2" s="191"/>
    </row>
    <row r="3" spans="1:103" s="58" customFormat="1" ht="28.95" customHeight="1" x14ac:dyDescent="0.35">
      <c r="A3" s="298" t="s">
        <v>3975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3987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203" t="s">
        <v>1035</v>
      </c>
      <c r="CY6" s="203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3989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3989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204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3990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3991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3992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4454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4454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3995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4454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3996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3997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3997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3998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3999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3981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3982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3982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3983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3983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3997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4000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3984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4196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4001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3985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3986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3985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4002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3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3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3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3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3" s="58" customFormat="1" ht="39.6" customHeight="1" x14ac:dyDescent="0.35">
      <c r="A117" s="61"/>
      <c r="B117" s="61"/>
      <c r="C117" s="61"/>
      <c r="D117" s="61"/>
      <c r="E117" s="61"/>
      <c r="F117" s="62"/>
      <c r="G117" s="63"/>
      <c r="H117" s="61"/>
      <c r="I117" s="63"/>
      <c r="J117" s="63"/>
      <c r="K117" s="63"/>
      <c r="L117" s="6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01" t="s">
        <v>4458</v>
      </c>
      <c r="AV117" s="301"/>
      <c r="AW117" s="301"/>
      <c r="AX117" s="301"/>
      <c r="AY117" s="301"/>
      <c r="AZ117" s="301"/>
      <c r="BA117" s="301"/>
      <c r="BB117" s="301"/>
      <c r="BC117" s="301"/>
      <c r="BD117" s="301"/>
      <c r="BE117" s="301"/>
      <c r="BF117" s="301"/>
      <c r="BG117" s="301"/>
      <c r="BH117" s="301"/>
      <c r="BI117" s="301"/>
      <c r="BJ117" s="301"/>
      <c r="BK117" s="301"/>
      <c r="BL117" s="301"/>
      <c r="BM117" s="301"/>
      <c r="BN117" s="301"/>
      <c r="BO117" s="301"/>
      <c r="BP117" s="301"/>
      <c r="BQ117" s="301"/>
      <c r="BR117" s="301"/>
      <c r="BS117" s="301"/>
      <c r="BT117" s="301"/>
      <c r="BU117" s="301"/>
      <c r="BV117" s="301"/>
      <c r="BW117" s="301"/>
      <c r="BX117" s="301"/>
      <c r="BY117" s="301"/>
      <c r="BZ117" s="301"/>
      <c r="CA117" s="301"/>
      <c r="CB117" s="301"/>
      <c r="CC117" s="301"/>
      <c r="CD117" s="301"/>
      <c r="CE117" s="301"/>
      <c r="CF117" s="301"/>
      <c r="CG117" s="301"/>
      <c r="CH117" s="301"/>
      <c r="CI117" s="301"/>
      <c r="CJ117" s="301"/>
      <c r="CK117" s="301"/>
      <c r="CL117" s="301"/>
      <c r="CM117" s="301"/>
      <c r="CN117" s="301"/>
      <c r="CO117" s="301"/>
      <c r="CP117" s="301"/>
      <c r="CQ117" s="301"/>
      <c r="CR117" s="301"/>
      <c r="CS117" s="301"/>
      <c r="CT117" s="301"/>
      <c r="CU117" s="301"/>
      <c r="CV117" s="301"/>
      <c r="CW117" s="301"/>
      <c r="CX117" s="301"/>
      <c r="CY117" s="301"/>
    </row>
    <row r="1412" spans="54:54" x14ac:dyDescent="0.3">
      <c r="BB1412" s="2">
        <f>COUNTIF(AU53:AU116,"Thạc sỹ")</f>
        <v>38</v>
      </c>
    </row>
  </sheetData>
  <autoFilter ref="A5:CY117"/>
  <mergeCells count="4">
    <mergeCell ref="A1:O1"/>
    <mergeCell ref="AI1:CY1"/>
    <mergeCell ref="A3:CY3"/>
    <mergeCell ref="AU117:CY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31"/>
  <sheetViews>
    <sheetView zoomScaleNormal="100" zoomScaleSheetLayoutView="90" workbookViewId="0">
      <pane ySplit="5" topLeftCell="A35" activePane="bottomLeft" state="frozen"/>
      <selection activeCell="BN1" sqref="BN1"/>
      <selection pane="bottomLeft" activeCell="DA91" sqref="DA9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I1" s="299" t="s">
        <v>3973</v>
      </c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298" t="s">
        <v>3975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3987</v>
      </c>
      <c r="CY5" s="42" t="s">
        <v>2954</v>
      </c>
    </row>
    <row r="6" spans="1:103" hidden="1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hidden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3989</v>
      </c>
      <c r="CY7" s="10"/>
    </row>
    <row r="8" spans="1:103" ht="62.4" hidden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3989</v>
      </c>
      <c r="CY8" s="4"/>
    </row>
    <row r="9" spans="1:103" ht="46.8" hidden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3990</v>
      </c>
      <c r="CY10" s="4"/>
    </row>
    <row r="11" spans="1:103" ht="46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3991</v>
      </c>
      <c r="CY11" s="4"/>
    </row>
    <row r="12" spans="1:103" ht="78" hidden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3992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hidden="1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3993</v>
      </c>
      <c r="CY14" s="4"/>
    </row>
    <row r="15" spans="1:103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3994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3995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hidden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3996</v>
      </c>
      <c r="CY19" s="4"/>
    </row>
    <row r="20" spans="1:103" ht="46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3997</v>
      </c>
      <c r="CY20" s="4"/>
    </row>
    <row r="21" spans="1:103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3997</v>
      </c>
      <c r="CY21" s="4"/>
    </row>
    <row r="22" spans="1:103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3999</v>
      </c>
      <c r="CY22" s="4"/>
    </row>
    <row r="23" spans="1:103" ht="62.4" hidden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hidden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hidden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hidden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hidden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hidden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hidden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hidden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hidden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hidden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hidden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hidden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hidden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hidden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hidden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hidden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hidden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hidden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hidden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hidden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hidden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hidden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hidden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hidden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hidden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hidden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hidden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hidden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hidden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hidden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hidden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hidden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hidden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hidden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hidden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hidden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hidden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hidden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hidden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hidden="1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hidden="1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hidden="1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hidden="1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hidden="1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hidden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hidden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hidden="1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hidden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hidden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hidden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hidden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hidden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hidden="1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hidden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hidden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hidden="1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3997</v>
      </c>
      <c r="CY81" s="4"/>
    </row>
    <row r="82" spans="1:103" ht="78" hidden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hidden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hidden="1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hidden="1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hidden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hidden="1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hidden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hidden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hidden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4000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hidden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hidden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hidden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hidden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4196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hidden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hidden="1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hidden="1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hidden="1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hidden="1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hidden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hidden="1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hidden="1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hidden="1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hidden="1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hidden="1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hidden="1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hidden="1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hidden="1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hidden="1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hidden="1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hidden="1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hidden="1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hidden="1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hidden="1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hidden="1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hidden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4001</v>
      </c>
      <c r="CY117" s="4"/>
    </row>
    <row r="118" spans="1:103" ht="62.4" hidden="1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hidden="1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hidden="1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hidden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hidden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hidden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hidden="1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4002</v>
      </c>
      <c r="CY124" s="4"/>
    </row>
    <row r="125" spans="1:103" ht="78" hidden="1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hidden="1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hidden="1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hidden="1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hidden="1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hidden="1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hidden="1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hidden="1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hidden="1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3983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hidden="1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hidden="1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01" t="s">
        <v>3974</v>
      </c>
      <c r="AV136" s="301"/>
      <c r="AW136" s="301"/>
      <c r="AX136" s="301"/>
      <c r="AY136" s="301"/>
      <c r="AZ136" s="301"/>
      <c r="BA136" s="301"/>
      <c r="BB136" s="301"/>
      <c r="BC136" s="301"/>
      <c r="BD136" s="301"/>
      <c r="BE136" s="301"/>
      <c r="BF136" s="301"/>
      <c r="BG136" s="301"/>
      <c r="BH136" s="301"/>
      <c r="BI136" s="301"/>
      <c r="BJ136" s="301"/>
      <c r="BK136" s="301"/>
      <c r="BL136" s="301"/>
      <c r="BM136" s="301"/>
      <c r="BN136" s="301"/>
      <c r="BO136" s="301"/>
      <c r="BP136" s="301"/>
      <c r="BQ136" s="301"/>
      <c r="BR136" s="301"/>
      <c r="BS136" s="301"/>
      <c r="BT136" s="301"/>
      <c r="BU136" s="301"/>
      <c r="BV136" s="301"/>
      <c r="BW136" s="301"/>
      <c r="BX136" s="301"/>
      <c r="BY136" s="301"/>
      <c r="BZ136" s="301"/>
      <c r="CA136" s="301"/>
      <c r="CB136" s="301"/>
      <c r="CC136" s="301"/>
      <c r="CD136" s="301"/>
      <c r="CE136" s="301"/>
      <c r="CF136" s="301"/>
      <c r="CG136" s="301"/>
      <c r="CH136" s="301"/>
      <c r="CI136" s="301"/>
      <c r="CJ136" s="301"/>
      <c r="CK136" s="301"/>
      <c r="CL136" s="301"/>
      <c r="CM136" s="301"/>
      <c r="CN136" s="301"/>
      <c r="CO136" s="301"/>
      <c r="CP136" s="301"/>
      <c r="CQ136" s="301"/>
      <c r="CR136" s="301"/>
      <c r="CS136" s="301"/>
      <c r="CT136" s="301"/>
      <c r="CU136" s="301"/>
      <c r="CV136" s="301"/>
      <c r="CW136" s="301"/>
      <c r="CX136" s="301"/>
      <c r="CY136" s="301"/>
    </row>
    <row r="1431" spans="54:54" x14ac:dyDescent="0.3">
      <c r="BB1431" s="2">
        <f>COUNTIF(AU56:AU135,"Thạc sỹ")</f>
        <v>39</v>
      </c>
    </row>
  </sheetData>
  <autoFilter ref="A5:CY136">
    <filterColumn colId="64">
      <filters blank="1"/>
    </filterColumn>
  </autoFilter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="70" zoomScaleNormal="70" zoomScaleSheetLayoutView="90" workbookViewId="0">
      <pane ySplit="5" topLeftCell="A21" activePane="bottomLeft" state="frozen"/>
      <selection activeCell="BN1" sqref="BN1"/>
      <selection pane="bottomLeft" activeCell="CX14" sqref="CX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X1" s="299" t="s">
        <v>3973</v>
      </c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298" t="s">
        <v>4113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4092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4111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4097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4100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4105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4096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4106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4110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4093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4095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4107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4102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4104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4101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4094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4112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4109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4108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4099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4103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4098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01" t="s">
        <v>3974</v>
      </c>
      <c r="CY27" s="301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18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B16" sqref="B1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K1" s="299" t="s">
        <v>3973</v>
      </c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</row>
    <row r="2" spans="1:105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5" s="58" customFormat="1" ht="68.25" customHeight="1" x14ac:dyDescent="0.35">
      <c r="A3" s="298" t="s">
        <v>4444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  <c r="CZ3" s="298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3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3" t="s">
        <v>1378</v>
      </c>
      <c r="L7" s="113" t="s">
        <v>122</v>
      </c>
      <c r="M7" s="113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3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3" t="s">
        <v>104</v>
      </c>
      <c r="AH7" s="127"/>
      <c r="AI7" s="132" t="s">
        <v>123</v>
      </c>
      <c r="AJ7" s="113" t="s">
        <v>74</v>
      </c>
      <c r="AK7" s="113" t="s">
        <v>74</v>
      </c>
      <c r="AL7" s="126"/>
      <c r="AM7" s="132" t="s">
        <v>124</v>
      </c>
      <c r="AN7" s="126"/>
      <c r="AO7" s="127"/>
      <c r="AP7" s="127"/>
      <c r="AQ7" s="127"/>
      <c r="AR7" s="113" t="s">
        <v>22</v>
      </c>
      <c r="AS7" s="113"/>
      <c r="AT7" s="127"/>
      <c r="AU7" s="113" t="s">
        <v>28</v>
      </c>
      <c r="AV7" s="113" t="s">
        <v>29</v>
      </c>
      <c r="AW7" s="113" t="s">
        <v>30</v>
      </c>
      <c r="AX7" s="114" t="str">
        <f>INDEX([1]DATA!$W$10:$W$285,MATCH(B7,[1]DATA!$C$10:$C$285,0))</f>
        <v>Tiến sĩ</v>
      </c>
      <c r="AY7" s="114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3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3" t="s">
        <v>22</v>
      </c>
      <c r="BN7" s="113" t="s">
        <v>48</v>
      </c>
      <c r="BO7" s="113" t="s">
        <v>2870</v>
      </c>
      <c r="BP7" s="113" t="s">
        <v>2870</v>
      </c>
      <c r="BQ7" s="113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3" t="s">
        <v>1311</v>
      </c>
      <c r="BX7" s="126"/>
      <c r="BY7" s="113">
        <v>6</v>
      </c>
      <c r="BZ7" s="113">
        <v>3.99</v>
      </c>
      <c r="CA7" s="113" t="s">
        <v>2967</v>
      </c>
      <c r="CB7" s="113"/>
      <c r="CC7" s="113" t="s">
        <v>2967</v>
      </c>
      <c r="CD7" s="113"/>
      <c r="CE7" s="113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3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3" t="s">
        <v>1412</v>
      </c>
      <c r="L8" s="113" t="s">
        <v>191</v>
      </c>
      <c r="M8" s="113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3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3" t="s">
        <v>25</v>
      </c>
      <c r="AH8" s="127"/>
      <c r="AI8" s="132" t="s">
        <v>51</v>
      </c>
      <c r="AJ8" s="113" t="s">
        <v>171</v>
      </c>
      <c r="AK8" s="113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3" t="s">
        <v>28</v>
      </c>
      <c r="AV8" s="113" t="s">
        <v>29</v>
      </c>
      <c r="AW8" s="113" t="s">
        <v>37</v>
      </c>
      <c r="AX8" s="114" t="str">
        <f>INDEX([1]DATA!$W$10:$W$285,MATCH(B8,[1]DATA!$C$10:$C$285,0))</f>
        <v>Thạc sĩ</v>
      </c>
      <c r="AY8" s="114" t="str">
        <f>INDEX([1]DATA!$X$10:$X$285,MATCH(B8,[1]DATA!$C$10:$C$285,0))</f>
        <v>Kỹ thuật Ô tô, máy kéo</v>
      </c>
      <c r="AZ8" s="113" t="s">
        <v>193</v>
      </c>
      <c r="BA8" s="113"/>
      <c r="BB8" s="127"/>
      <c r="BC8" s="127"/>
      <c r="BD8" s="113" t="s">
        <v>3070</v>
      </c>
      <c r="BE8" s="113" t="s">
        <v>3909</v>
      </c>
      <c r="BF8" s="113" t="s">
        <v>1247</v>
      </c>
      <c r="BG8" s="134" t="s">
        <v>3288</v>
      </c>
      <c r="BH8" s="113" t="s">
        <v>2976</v>
      </c>
      <c r="BI8" s="127"/>
      <c r="BJ8" s="126" t="str">
        <f>INDEX([1]DATA!$Z$10:$Z$285,MATCH(B8,[1]DATA!$C$10:$C$285,0))</f>
        <v>Trung cấp</v>
      </c>
      <c r="BK8" s="113" t="s">
        <v>37</v>
      </c>
      <c r="BL8" s="113" t="s">
        <v>47</v>
      </c>
      <c r="BM8" s="113" t="s">
        <v>22</v>
      </c>
      <c r="BN8" s="113" t="s">
        <v>48</v>
      </c>
      <c r="BO8" s="113" t="s">
        <v>2870</v>
      </c>
      <c r="BP8" s="113" t="s">
        <v>2870</v>
      </c>
      <c r="BQ8" s="113"/>
      <c r="BR8" s="127"/>
      <c r="BS8" s="113" t="s">
        <v>34</v>
      </c>
      <c r="BT8" s="126"/>
      <c r="BU8" s="126"/>
      <c r="BV8" s="126" t="str">
        <f>INDEX([1]DATA!$O$10:$O$285,MATCH(B8,[1]DATA!$C$10:$C$285,0))</f>
        <v>V.07.01.03</v>
      </c>
      <c r="BW8" s="113" t="s">
        <v>1311</v>
      </c>
      <c r="BX8" s="126"/>
      <c r="BY8" s="113">
        <v>7</v>
      </c>
      <c r="BZ8" s="113">
        <v>4.32</v>
      </c>
      <c r="CA8" s="113" t="s">
        <v>2967</v>
      </c>
      <c r="CB8" s="113"/>
      <c r="CC8" s="113" t="s">
        <v>2967</v>
      </c>
      <c r="CD8" s="113"/>
      <c r="CE8" s="113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3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3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3" t="s">
        <v>1366</v>
      </c>
      <c r="L9" s="113" t="s">
        <v>719</v>
      </c>
      <c r="M9" s="113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3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3" t="s">
        <v>104</v>
      </c>
      <c r="AH9" s="127"/>
      <c r="AI9" s="132" t="s">
        <v>228</v>
      </c>
      <c r="AJ9" s="113" t="s">
        <v>260</v>
      </c>
      <c r="AK9" s="113" t="s">
        <v>2882</v>
      </c>
      <c r="AL9" s="126"/>
      <c r="AM9" s="134" t="s">
        <v>2877</v>
      </c>
      <c r="AN9" s="126"/>
      <c r="AO9" s="127"/>
      <c r="AP9" s="127"/>
      <c r="AQ9" s="127"/>
      <c r="AR9" s="113" t="s">
        <v>22</v>
      </c>
      <c r="AS9" s="113"/>
      <c r="AT9" s="127"/>
      <c r="AU9" s="113" t="s">
        <v>28</v>
      </c>
      <c r="AV9" s="113" t="s">
        <v>29</v>
      </c>
      <c r="AW9" s="113" t="s">
        <v>37</v>
      </c>
      <c r="AX9" s="114" t="str">
        <f>INDEX([1]DATA!$W$10:$W$285,MATCH(B9,[1]DATA!$C$10:$C$285,0))</f>
        <v>Thạc sĩ</v>
      </c>
      <c r="AY9" s="114" t="str">
        <f>INDEX([1]DATA!$X$10:$X$285,MATCH(B9,[1]DATA!$C$10:$C$285,0))</f>
        <v>Kỹ thuật Cơ khí Động lực</v>
      </c>
      <c r="AZ9" s="113" t="s">
        <v>307</v>
      </c>
      <c r="BA9" s="113"/>
      <c r="BB9" s="127"/>
      <c r="BC9" s="127"/>
      <c r="BD9" s="113" t="s">
        <v>3070</v>
      </c>
      <c r="BE9" s="113" t="s">
        <v>3909</v>
      </c>
      <c r="BF9" s="113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3" t="s">
        <v>37</v>
      </c>
      <c r="BL9" s="113" t="s">
        <v>22</v>
      </c>
      <c r="BM9" s="113" t="s">
        <v>22</v>
      </c>
      <c r="BN9" s="113" t="s">
        <v>22</v>
      </c>
      <c r="BO9" s="113" t="s">
        <v>1455</v>
      </c>
      <c r="BP9" s="113" t="s">
        <v>1455</v>
      </c>
      <c r="BQ9" s="113"/>
      <c r="BR9" s="127"/>
      <c r="BS9" s="113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3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3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3" t="s">
        <v>1393</v>
      </c>
      <c r="L10" s="113" t="s">
        <v>306</v>
      </c>
      <c r="M10" s="113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3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3" t="s">
        <v>104</v>
      </c>
      <c r="AH10" s="127"/>
      <c r="AI10" s="132" t="s">
        <v>113</v>
      </c>
      <c r="AJ10" s="113" t="s">
        <v>260</v>
      </c>
      <c r="AK10" s="113" t="s">
        <v>260</v>
      </c>
      <c r="AL10" s="126"/>
      <c r="AM10" s="132" t="s">
        <v>105</v>
      </c>
      <c r="AN10" s="126"/>
      <c r="AO10" s="127"/>
      <c r="AP10" s="127"/>
      <c r="AQ10" s="127"/>
      <c r="AR10" s="113" t="s">
        <v>22</v>
      </c>
      <c r="AS10" s="113"/>
      <c r="AT10" s="127"/>
      <c r="AU10" s="113" t="s">
        <v>28</v>
      </c>
      <c r="AV10" s="113" t="s">
        <v>29</v>
      </c>
      <c r="AW10" s="134" t="s">
        <v>3894</v>
      </c>
      <c r="AX10" s="114" t="str">
        <f>INDEX([1]DATA!$W$10:$W$285,MATCH(B10,[1]DATA!$C$10:$C$285,0))</f>
        <v>Thạc sĩ</v>
      </c>
      <c r="AY10" s="114" t="str">
        <f>INDEX([1]DATA!$X$10:$X$285,MATCH(B10,[1]DATA!$C$10:$C$285,0))</f>
        <v>Kỹ thuật Cơ khí Động lực</v>
      </c>
      <c r="AZ10" s="134" t="s">
        <v>4222</v>
      </c>
      <c r="BA10" s="113"/>
      <c r="BB10" s="127"/>
      <c r="BC10" s="127"/>
      <c r="BD10" s="113" t="s">
        <v>3070</v>
      </c>
      <c r="BE10" s="113" t="s">
        <v>3909</v>
      </c>
      <c r="BF10" s="113" t="s">
        <v>1247</v>
      </c>
      <c r="BG10" s="113"/>
      <c r="BH10" s="113" t="s">
        <v>1442</v>
      </c>
      <c r="BI10" s="127"/>
      <c r="BJ10" s="126" t="str">
        <f>INDEX([1]DATA!$Z$10:$Z$285,MATCH(B10,[1]DATA!$C$10:$C$285,0))</f>
        <v>Sơ cấp</v>
      </c>
      <c r="BK10" s="113" t="s">
        <v>37</v>
      </c>
      <c r="BL10" s="113" t="s">
        <v>47</v>
      </c>
      <c r="BM10" s="113" t="s">
        <v>22</v>
      </c>
      <c r="BN10" s="113" t="s">
        <v>22</v>
      </c>
      <c r="BO10" s="113" t="s">
        <v>1321</v>
      </c>
      <c r="BP10" s="113" t="s">
        <v>1267</v>
      </c>
      <c r="BQ10" s="113"/>
      <c r="BR10" s="127"/>
      <c r="BS10" s="113" t="s">
        <v>3933</v>
      </c>
      <c r="BT10" s="126"/>
      <c r="BU10" s="126"/>
      <c r="BV10" s="126" t="str">
        <f>INDEX([1]DATA!$O$10:$O$285,MATCH(B10,[1]DATA!$C$10:$C$285,0))</f>
        <v>V.07.01.03</v>
      </c>
      <c r="BW10" s="113" t="s">
        <v>1311</v>
      </c>
      <c r="BX10" s="126"/>
      <c r="BY10" s="113">
        <v>5</v>
      </c>
      <c r="BZ10" s="113">
        <v>3.66</v>
      </c>
      <c r="CA10" s="113"/>
      <c r="CB10" s="113"/>
      <c r="CC10" s="113" t="s">
        <v>2967</v>
      </c>
      <c r="CD10" s="113"/>
      <c r="CE10" s="113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3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3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3" t="s">
        <v>1339</v>
      </c>
      <c r="L11" s="113" t="s">
        <v>553</v>
      </c>
      <c r="M11" s="113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3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3" t="s">
        <v>104</v>
      </c>
      <c r="AH11" s="127"/>
      <c r="AI11" s="132" t="s">
        <v>139</v>
      </c>
      <c r="AJ11" s="113" t="s">
        <v>260</v>
      </c>
      <c r="AK11" s="113" t="s">
        <v>260</v>
      </c>
      <c r="AL11" s="126"/>
      <c r="AM11" s="113" t="s">
        <v>1334</v>
      </c>
      <c r="AN11" s="126"/>
      <c r="AO11" s="127"/>
      <c r="AP11" s="127"/>
      <c r="AQ11" s="127"/>
      <c r="AR11" s="113" t="s">
        <v>22</v>
      </c>
      <c r="AS11" s="113"/>
      <c r="AT11" s="127"/>
      <c r="AU11" s="113" t="s">
        <v>28</v>
      </c>
      <c r="AV11" s="113" t="s">
        <v>29</v>
      </c>
      <c r="AW11" s="113" t="s">
        <v>37</v>
      </c>
      <c r="AX11" s="114" t="str">
        <f>INDEX([1]DATA!$W$10:$W$285,MATCH(B11,[1]DATA!$C$10:$C$285,0))</f>
        <v>Thạc sĩ</v>
      </c>
      <c r="AY11" s="114" t="str">
        <f>INDEX([1]DATA!$X$10:$X$285,MATCH(B11,[1]DATA!$C$10:$C$285,0))</f>
        <v>Kỹ sư Cơ khí động lực</v>
      </c>
      <c r="AZ11" s="113" t="s">
        <v>307</v>
      </c>
      <c r="BA11" s="113"/>
      <c r="BB11" s="127"/>
      <c r="BC11" s="127"/>
      <c r="BD11" s="113" t="s">
        <v>3070</v>
      </c>
      <c r="BE11" s="113" t="s">
        <v>3909</v>
      </c>
      <c r="BF11" s="113" t="s">
        <v>1247</v>
      </c>
      <c r="BG11" s="113"/>
      <c r="BH11" s="113" t="s">
        <v>1442</v>
      </c>
      <c r="BI11" s="127"/>
      <c r="BJ11" s="126" t="str">
        <f>INDEX([1]DATA!$Z$10:$Z$285,MATCH(B11,[1]DATA!$C$10:$C$285,0))</f>
        <v>Sơ cấp</v>
      </c>
      <c r="BK11" s="113" t="s">
        <v>37</v>
      </c>
      <c r="BL11" s="113" t="s">
        <v>47</v>
      </c>
      <c r="BM11" s="113" t="s">
        <v>22</v>
      </c>
      <c r="BN11" s="113" t="s">
        <v>22</v>
      </c>
      <c r="BO11" s="113" t="s">
        <v>1455</v>
      </c>
      <c r="BP11" s="113" t="s">
        <v>60</v>
      </c>
      <c r="BQ11" s="113"/>
      <c r="BR11" s="127"/>
      <c r="BS11" s="113" t="s">
        <v>34</v>
      </c>
      <c r="BT11" s="126"/>
      <c r="BU11" s="126"/>
      <c r="BV11" s="126" t="str">
        <f>INDEX([1]DATA!$O$10:$O$285,MATCH(B11,[1]DATA!$C$10:$C$285,0))</f>
        <v>V.07.01.03</v>
      </c>
      <c r="BW11" s="113" t="s">
        <v>1311</v>
      </c>
      <c r="BX11" s="126"/>
      <c r="BY11" s="113">
        <v>4</v>
      </c>
      <c r="BZ11" s="113">
        <v>3.33</v>
      </c>
      <c r="CA11" s="113"/>
      <c r="CB11" s="113"/>
      <c r="CC11" s="113" t="s">
        <v>91</v>
      </c>
      <c r="CD11" s="113"/>
      <c r="CE11" s="113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3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3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3" t="s">
        <v>1339</v>
      </c>
      <c r="L12" s="113" t="s">
        <v>736</v>
      </c>
      <c r="M12" s="113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3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3" t="s">
        <v>104</v>
      </c>
      <c r="AH12" s="127"/>
      <c r="AI12" s="132" t="s">
        <v>398</v>
      </c>
      <c r="AJ12" s="113" t="s">
        <v>3928</v>
      </c>
      <c r="AK12" s="113" t="s">
        <v>22</v>
      </c>
      <c r="AL12" s="126"/>
      <c r="AM12" s="113" t="s">
        <v>22</v>
      </c>
      <c r="AN12" s="126"/>
      <c r="AO12" s="127"/>
      <c r="AP12" s="127"/>
      <c r="AQ12" s="127"/>
      <c r="AR12" s="113" t="s">
        <v>22</v>
      </c>
      <c r="AS12" s="113"/>
      <c r="AT12" s="127"/>
      <c r="AU12" s="113" t="s">
        <v>28</v>
      </c>
      <c r="AV12" s="113" t="s">
        <v>29</v>
      </c>
      <c r="AW12" s="134" t="s">
        <v>37</v>
      </c>
      <c r="AX12" s="114" t="str">
        <f>INDEX([1]DATA!$W$10:$W$285,MATCH(B12,[1]DATA!$C$10:$C$285,0))</f>
        <v>Thạc sĩ</v>
      </c>
      <c r="AY12" s="114" t="str">
        <f>INDEX([1]DATA!$X$10:$X$285,MATCH(B12,[1]DATA!$C$10:$C$285,0))</f>
        <v>Kỹ sư Cơ khí Động lực</v>
      </c>
      <c r="AZ12" s="113" t="s">
        <v>3970</v>
      </c>
      <c r="BA12" s="113"/>
      <c r="BB12" s="127"/>
      <c r="BC12" s="127"/>
      <c r="BD12" s="113" t="s">
        <v>3070</v>
      </c>
      <c r="BE12" s="113"/>
      <c r="BF12" s="113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3" t="s">
        <v>115</v>
      </c>
      <c r="BM12" s="113" t="s">
        <v>22</v>
      </c>
      <c r="BN12" s="113" t="s">
        <v>22</v>
      </c>
      <c r="BO12" s="113" t="s">
        <v>1321</v>
      </c>
      <c r="BP12" s="113" t="s">
        <v>49</v>
      </c>
      <c r="BQ12" s="113"/>
      <c r="BR12" s="127"/>
      <c r="BS12" s="113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3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3" t="s">
        <v>1366</v>
      </c>
      <c r="L13" s="113" t="s">
        <v>320</v>
      </c>
      <c r="M13" s="113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3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3" t="s">
        <v>104</v>
      </c>
      <c r="AH13" s="127"/>
      <c r="AI13" s="132" t="s">
        <v>142</v>
      </c>
      <c r="AJ13" s="113" t="s">
        <v>3928</v>
      </c>
      <c r="AK13" s="113"/>
      <c r="AL13" s="126"/>
      <c r="AM13" s="132"/>
      <c r="AN13" s="126"/>
      <c r="AO13" s="127"/>
      <c r="AP13" s="127"/>
      <c r="AQ13" s="127"/>
      <c r="AR13" s="113" t="s">
        <v>22</v>
      </c>
      <c r="AS13" s="113"/>
      <c r="AT13" s="127"/>
      <c r="AU13" s="113" t="s">
        <v>28</v>
      </c>
      <c r="AV13" s="113" t="s">
        <v>29</v>
      </c>
      <c r="AW13" s="113" t="s">
        <v>37</v>
      </c>
      <c r="AX13" s="114" t="str">
        <f>INDEX([1]DATA!$W$10:$W$285,MATCH(B13,[1]DATA!$C$10:$C$285,0))</f>
        <v>Thạc sĩ</v>
      </c>
      <c r="AY13" s="114" t="str">
        <f>INDEX([1]DATA!$X$10:$X$285,MATCH(B13,[1]DATA!$C$10:$C$285,0))</f>
        <v>Kỹ thuật Ô tô, máy kéo</v>
      </c>
      <c r="AZ13" s="113" t="s">
        <v>193</v>
      </c>
      <c r="BA13" s="113"/>
      <c r="BB13" s="127"/>
      <c r="BC13" s="127"/>
      <c r="BD13" s="113" t="s">
        <v>3070</v>
      </c>
      <c r="BE13" s="113" t="s">
        <v>3909</v>
      </c>
      <c r="BF13" s="113" t="s">
        <v>1251</v>
      </c>
      <c r="BG13" s="113" t="s">
        <v>3300</v>
      </c>
      <c r="BH13" s="113" t="s">
        <v>2976</v>
      </c>
      <c r="BI13" s="127"/>
      <c r="BJ13" s="126" t="str">
        <f>INDEX([1]DATA!$Z$10:$Z$285,MATCH(B13,[1]DATA!$C$10:$C$285,0))</f>
        <v/>
      </c>
      <c r="BK13" s="113" t="s">
        <v>37</v>
      </c>
      <c r="BL13" s="113" t="s">
        <v>47</v>
      </c>
      <c r="BM13" s="113" t="s">
        <v>22</v>
      </c>
      <c r="BN13" s="113" t="s">
        <v>22</v>
      </c>
      <c r="BO13" s="113" t="s">
        <v>2870</v>
      </c>
      <c r="BP13" s="113"/>
      <c r="BQ13" s="113"/>
      <c r="BR13" s="127"/>
      <c r="BS13" s="113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3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3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3" t="s">
        <v>1339</v>
      </c>
      <c r="L14" s="113" t="s">
        <v>653</v>
      </c>
      <c r="M14" s="113" t="s">
        <v>3218</v>
      </c>
      <c r="N14" s="127"/>
      <c r="O14" s="141" t="s">
        <v>2034</v>
      </c>
      <c r="P14" s="144" t="s">
        <v>2411</v>
      </c>
      <c r="Q14" s="141" t="s">
        <v>2035</v>
      </c>
      <c r="R14" s="14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3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3" t="s">
        <v>104</v>
      </c>
      <c r="AH14" s="127"/>
      <c r="AI14" s="132" t="s">
        <v>142</v>
      </c>
      <c r="AJ14" s="113" t="s">
        <v>3928</v>
      </c>
      <c r="AK14" s="113" t="s">
        <v>22</v>
      </c>
      <c r="AL14" s="126"/>
      <c r="AM14" s="113" t="s">
        <v>22</v>
      </c>
      <c r="AN14" s="126"/>
      <c r="AO14" s="127"/>
      <c r="AP14" s="127"/>
      <c r="AQ14" s="127"/>
      <c r="AR14" s="113" t="s">
        <v>22</v>
      </c>
      <c r="AS14" s="113"/>
      <c r="AT14" s="127"/>
      <c r="AU14" s="113" t="s">
        <v>28</v>
      </c>
      <c r="AV14" s="113" t="s">
        <v>29</v>
      </c>
      <c r="AW14" s="113" t="s">
        <v>79</v>
      </c>
      <c r="AX14" s="114" t="str">
        <f>INDEX([1]DATA!$W$10:$W$285,MATCH(B14,[1]DATA!$C$10:$C$285,0))</f>
        <v>Kỹ sư</v>
      </c>
      <c r="AY14" s="114" t="str">
        <f>INDEX([1]DATA!$X$10:$X$285,MATCH(B14,[1]DATA!$C$10:$C$285,0))</f>
        <v>Cơ khí động lực</v>
      </c>
      <c r="AZ14" s="113" t="s">
        <v>654</v>
      </c>
      <c r="BA14" s="113"/>
      <c r="BB14" s="127"/>
      <c r="BC14" s="127"/>
      <c r="BD14" s="113" t="s">
        <v>3070</v>
      </c>
      <c r="BE14" s="113" t="s">
        <v>3909</v>
      </c>
      <c r="BF14" s="113" t="s">
        <v>1247</v>
      </c>
      <c r="BG14" s="113" t="s">
        <v>3300</v>
      </c>
      <c r="BH14" s="113" t="s">
        <v>2976</v>
      </c>
      <c r="BI14" s="127"/>
      <c r="BJ14" s="126" t="str">
        <f>INDEX([1]DATA!$Z$10:$Z$285,MATCH(B14,[1]DATA!$C$10:$C$285,0))</f>
        <v/>
      </c>
      <c r="BK14" s="113" t="s">
        <v>79</v>
      </c>
      <c r="BL14" s="113" t="s">
        <v>22</v>
      </c>
      <c r="BM14" s="113" t="s">
        <v>22</v>
      </c>
      <c r="BN14" s="113" t="s">
        <v>22</v>
      </c>
      <c r="BO14" s="113" t="s">
        <v>2870</v>
      </c>
      <c r="BP14" s="113"/>
      <c r="BQ14" s="113"/>
      <c r="BR14" s="127"/>
      <c r="BS14" s="113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3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3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3" t="s">
        <v>1339</v>
      </c>
      <c r="L15" s="113" t="s">
        <v>638</v>
      </c>
      <c r="M15" s="113" t="s">
        <v>3218</v>
      </c>
      <c r="N15" s="127"/>
      <c r="O15" s="141" t="s">
        <v>2099</v>
      </c>
      <c r="P15" s="144" t="s">
        <v>2100</v>
      </c>
      <c r="Q15" s="141" t="s">
        <v>1498</v>
      </c>
      <c r="R15" s="14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3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3" t="s">
        <v>104</v>
      </c>
      <c r="AH15" s="127"/>
      <c r="AI15" s="132" t="s">
        <v>142</v>
      </c>
      <c r="AJ15" s="113" t="s">
        <v>3928</v>
      </c>
      <c r="AK15" s="113" t="s">
        <v>22</v>
      </c>
      <c r="AL15" s="126"/>
      <c r="AM15" s="113" t="s">
        <v>22</v>
      </c>
      <c r="AN15" s="126"/>
      <c r="AO15" s="127"/>
      <c r="AP15" s="127"/>
      <c r="AQ15" s="127"/>
      <c r="AR15" s="113" t="s">
        <v>22</v>
      </c>
      <c r="AS15" s="113"/>
      <c r="AT15" s="127"/>
      <c r="AU15" s="113" t="s">
        <v>28</v>
      </c>
      <c r="AV15" s="113" t="s">
        <v>29</v>
      </c>
      <c r="AW15" s="113" t="s">
        <v>37</v>
      </c>
      <c r="AX15" s="114" t="str">
        <f>INDEX([1]DATA!$W$10:$W$285,MATCH(B15,[1]DATA!$C$10:$C$285,0))</f>
        <v>Thạc sĩ</v>
      </c>
      <c r="AY15" s="114" t="str">
        <f>INDEX([1]DATA!$X$10:$X$285,MATCH(B15,[1]DATA!$C$10:$C$285,0))</f>
        <v>Kỹ thuật ô tô, máy kéo</v>
      </c>
      <c r="AZ15" s="113" t="s">
        <v>193</v>
      </c>
      <c r="BA15" s="113"/>
      <c r="BB15" s="127"/>
      <c r="BC15" s="127"/>
      <c r="BD15" s="113" t="s">
        <v>3070</v>
      </c>
      <c r="BE15" s="113" t="s">
        <v>3909</v>
      </c>
      <c r="BF15" s="113" t="s">
        <v>1247</v>
      </c>
      <c r="BG15" s="113" t="s">
        <v>3300</v>
      </c>
      <c r="BH15" s="113" t="s">
        <v>2976</v>
      </c>
      <c r="BI15" s="127"/>
      <c r="BJ15" s="126" t="str">
        <f>INDEX([1]DATA!$Z$10:$Z$285,MATCH(B15,[1]DATA!$C$10:$C$285,0))</f>
        <v>Sơ cấp</v>
      </c>
      <c r="BK15" s="113" t="s">
        <v>37</v>
      </c>
      <c r="BL15" s="113" t="s">
        <v>115</v>
      </c>
      <c r="BM15" s="113" t="s">
        <v>22</v>
      </c>
      <c r="BN15" s="113" t="s">
        <v>22</v>
      </c>
      <c r="BO15" s="113" t="s">
        <v>1321</v>
      </c>
      <c r="BP15" s="113" t="s">
        <v>49</v>
      </c>
      <c r="BQ15" s="113"/>
      <c r="BR15" s="127"/>
      <c r="BS15" s="113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3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3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3" t="s">
        <v>1353</v>
      </c>
      <c r="L16" s="113" t="s">
        <v>649</v>
      </c>
      <c r="M16" s="113" t="s">
        <v>3218</v>
      </c>
      <c r="N16" s="127"/>
      <c r="O16" s="141" t="s">
        <v>2104</v>
      </c>
      <c r="P16" s="144" t="s">
        <v>3244</v>
      </c>
      <c r="Q16" s="141" t="s">
        <v>1498</v>
      </c>
      <c r="R16" s="14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3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3" t="s">
        <v>104</v>
      </c>
      <c r="AH16" s="127"/>
      <c r="AI16" s="132" t="s">
        <v>139</v>
      </c>
      <c r="AJ16" s="113" t="s">
        <v>3928</v>
      </c>
      <c r="AK16" s="113" t="s">
        <v>22</v>
      </c>
      <c r="AL16" s="126"/>
      <c r="AM16" s="113" t="s">
        <v>22</v>
      </c>
      <c r="AN16" s="126"/>
      <c r="AO16" s="127"/>
      <c r="AP16" s="127"/>
      <c r="AQ16" s="127"/>
      <c r="AR16" s="113" t="s">
        <v>22</v>
      </c>
      <c r="AS16" s="113"/>
      <c r="AT16" s="127"/>
      <c r="AU16" s="113" t="s">
        <v>28</v>
      </c>
      <c r="AV16" s="113" t="s">
        <v>29</v>
      </c>
      <c r="AW16" s="113" t="s">
        <v>37</v>
      </c>
      <c r="AX16" s="114" t="str">
        <f>INDEX([1]DATA!$W$10:$W$285,MATCH(B16,[1]DATA!$C$10:$C$285,0))</f>
        <v>Thạc sĩ</v>
      </c>
      <c r="AY16" s="114" t="str">
        <f>INDEX([1]DATA!$X$10:$X$285,MATCH(B16,[1]DATA!$C$10:$C$285,0))</f>
        <v>Kỹ thuật Cơ khí Động lực</v>
      </c>
      <c r="AZ16" s="113" t="s">
        <v>307</v>
      </c>
      <c r="BA16" s="113"/>
      <c r="BB16" s="127"/>
      <c r="BC16" s="127"/>
      <c r="BD16" s="113" t="s">
        <v>3070</v>
      </c>
      <c r="BE16" s="113"/>
      <c r="BF16" s="113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3" t="s">
        <v>37</v>
      </c>
      <c r="BL16" s="113" t="s">
        <v>22</v>
      </c>
      <c r="BM16" s="113" t="s">
        <v>22</v>
      </c>
      <c r="BN16" s="113" t="s">
        <v>22</v>
      </c>
      <c r="BO16" s="113" t="s">
        <v>2870</v>
      </c>
      <c r="BP16" s="113"/>
      <c r="BQ16" s="113"/>
      <c r="BR16" s="127"/>
      <c r="BS16" s="113" t="s">
        <v>34</v>
      </c>
      <c r="BT16" s="126"/>
      <c r="BU16" s="126"/>
      <c r="BV16" s="126" t="str">
        <f>INDEX([1]DATA!$O$10:$O$285,MATCH(B16,[1]DATA!$C$10:$C$285,0))</f>
        <v>V.07.01.03</v>
      </c>
      <c r="BW16" s="113" t="s">
        <v>1311</v>
      </c>
      <c r="BX16" s="126"/>
      <c r="BY16" s="113">
        <v>4</v>
      </c>
      <c r="BZ16" s="113">
        <v>3.33</v>
      </c>
      <c r="CA16" s="113"/>
      <c r="CB16" s="113"/>
      <c r="CC16" s="113" t="s">
        <v>2967</v>
      </c>
      <c r="CD16" s="113"/>
      <c r="CE16" s="113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3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3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3" t="s">
        <v>1398</v>
      </c>
      <c r="L17" s="113" t="s">
        <v>742</v>
      </c>
      <c r="M17" s="113" t="s">
        <v>3218</v>
      </c>
      <c r="N17" s="127"/>
      <c r="O17" s="148" t="s">
        <v>2108</v>
      </c>
      <c r="P17" s="144" t="s">
        <v>2109</v>
      </c>
      <c r="Q17" s="141" t="s">
        <v>1499</v>
      </c>
      <c r="R17" s="14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3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3" t="s">
        <v>104</v>
      </c>
      <c r="AH17" s="127"/>
      <c r="AI17" s="132" t="s">
        <v>582</v>
      </c>
      <c r="AJ17" s="113" t="s">
        <v>3928</v>
      </c>
      <c r="AK17" s="113" t="s">
        <v>22</v>
      </c>
      <c r="AL17" s="126"/>
      <c r="AM17" s="113" t="s">
        <v>22</v>
      </c>
      <c r="AN17" s="126"/>
      <c r="AO17" s="127"/>
      <c r="AP17" s="127"/>
      <c r="AQ17" s="127"/>
      <c r="AR17" s="113" t="s">
        <v>22</v>
      </c>
      <c r="AS17" s="113"/>
      <c r="AT17" s="127"/>
      <c r="AU17" s="113" t="s">
        <v>28</v>
      </c>
      <c r="AV17" s="113" t="s">
        <v>29</v>
      </c>
      <c r="AW17" s="113" t="s">
        <v>37</v>
      </c>
      <c r="AX17" s="114" t="str">
        <f>INDEX([1]DATA!$W$10:$W$285,MATCH(B17,[1]DATA!$C$10:$C$285,0))</f>
        <v>Thạc sĩ</v>
      </c>
      <c r="AY17" s="114" t="str">
        <f>INDEX([1]DATA!$X$10:$X$285,MATCH(B17,[1]DATA!$C$10:$C$285,0))</f>
        <v>Kỹ thuật ô tô máy kéo</v>
      </c>
      <c r="AZ17" s="113" t="s">
        <v>193</v>
      </c>
      <c r="BA17" s="113"/>
      <c r="BB17" s="127"/>
      <c r="BC17" s="127"/>
      <c r="BD17" s="113" t="s">
        <v>3301</v>
      </c>
      <c r="BE17" s="113" t="s">
        <v>3919</v>
      </c>
      <c r="BF17" s="113" t="s">
        <v>1247</v>
      </c>
      <c r="BG17" s="113" t="s">
        <v>3300</v>
      </c>
      <c r="BH17" s="113" t="s">
        <v>2976</v>
      </c>
      <c r="BI17" s="127"/>
      <c r="BJ17" s="126" t="str">
        <f>INDEX([1]DATA!$Z$10:$Z$285,MATCH(B17,[1]DATA!$C$10:$C$285,0))</f>
        <v/>
      </c>
      <c r="BK17" s="113" t="s">
        <v>37</v>
      </c>
      <c r="BL17" s="113" t="s">
        <v>22</v>
      </c>
      <c r="BM17" s="113" t="s">
        <v>22</v>
      </c>
      <c r="BN17" s="113" t="s">
        <v>22</v>
      </c>
      <c r="BO17" s="113" t="s">
        <v>2870</v>
      </c>
      <c r="BP17" s="113" t="s">
        <v>3238</v>
      </c>
      <c r="BQ17" s="113"/>
      <c r="BR17" s="127"/>
      <c r="BS17" s="113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3" t="s">
        <v>1311</v>
      </c>
      <c r="BX17" s="126"/>
      <c r="BY17" s="113">
        <v>3</v>
      </c>
      <c r="BZ17" s="113">
        <v>3</v>
      </c>
      <c r="CA17" s="113"/>
      <c r="CB17" s="113"/>
      <c r="CC17" s="113" t="s">
        <v>2806</v>
      </c>
      <c r="CD17" s="113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3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3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3" t="s">
        <v>1339</v>
      </c>
      <c r="L18" s="113" t="s">
        <v>309</v>
      </c>
      <c r="M18" s="113" t="s">
        <v>3218</v>
      </c>
      <c r="N18" s="127"/>
      <c r="O18" s="128" t="s">
        <v>3245</v>
      </c>
      <c r="P18" s="129" t="s">
        <v>3246</v>
      </c>
      <c r="Q18" s="130" t="s">
        <v>3202</v>
      </c>
      <c r="R18" s="130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3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3" t="s">
        <v>104</v>
      </c>
      <c r="AH18" s="127"/>
      <c r="AI18" s="132" t="s">
        <v>152</v>
      </c>
      <c r="AJ18" s="113" t="s">
        <v>3928</v>
      </c>
      <c r="AK18" s="113"/>
      <c r="AL18" s="126"/>
      <c r="AM18" s="132"/>
      <c r="AN18" s="126"/>
      <c r="AO18" s="127"/>
      <c r="AP18" s="127"/>
      <c r="AQ18" s="127"/>
      <c r="AR18" s="113" t="s">
        <v>22</v>
      </c>
      <c r="AS18" s="113"/>
      <c r="AT18" s="127"/>
      <c r="AU18" s="113" t="s">
        <v>28</v>
      </c>
      <c r="AV18" s="113" t="s">
        <v>29</v>
      </c>
      <c r="AW18" s="113" t="s">
        <v>37</v>
      </c>
      <c r="AX18" s="114" t="str">
        <f>INDEX([1]DATA!$W$10:$W$285,MATCH(B18,[1]DATA!$C$10:$C$285,0))</f>
        <v>Thạc sĩ</v>
      </c>
      <c r="AY18" s="114" t="str">
        <f>INDEX([1]DATA!$X$10:$X$285,MATCH(B18,[1]DATA!$C$10:$C$285,0))</f>
        <v>Kỹ thuật Cơ khí động lực</v>
      </c>
      <c r="AZ18" s="113" t="s">
        <v>307</v>
      </c>
      <c r="BA18" s="113"/>
      <c r="BB18" s="127"/>
      <c r="BC18" s="127"/>
      <c r="BD18" s="113" t="s">
        <v>3070</v>
      </c>
      <c r="BE18" s="113" t="s">
        <v>3909</v>
      </c>
      <c r="BF18" s="113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3" t="s">
        <v>37</v>
      </c>
      <c r="BL18" s="113" t="s">
        <v>47</v>
      </c>
      <c r="BM18" s="113" t="s">
        <v>22</v>
      </c>
      <c r="BN18" s="113" t="s">
        <v>22</v>
      </c>
      <c r="BO18" s="113" t="s">
        <v>2870</v>
      </c>
      <c r="BP18" s="113" t="s">
        <v>2868</v>
      </c>
      <c r="BQ18" s="113"/>
      <c r="BR18" s="127"/>
      <c r="BS18" s="113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3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3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3" t="s">
        <v>1355</v>
      </c>
      <c r="L19" s="113" t="s">
        <v>663</v>
      </c>
      <c r="M19" s="113" t="s">
        <v>3218</v>
      </c>
      <c r="N19" s="127"/>
      <c r="O19" s="138" t="s">
        <v>2553</v>
      </c>
      <c r="P19" s="145" t="s">
        <v>1470</v>
      </c>
      <c r="Q19" s="130" t="s">
        <v>3202</v>
      </c>
      <c r="R19" s="130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3" t="s">
        <v>104</v>
      </c>
      <c r="AH19" s="127"/>
      <c r="AI19" s="132" t="s">
        <v>225</v>
      </c>
      <c r="AJ19" s="113" t="s">
        <v>3928</v>
      </c>
      <c r="AK19" s="113" t="s">
        <v>22</v>
      </c>
      <c r="AL19" s="126"/>
      <c r="AM19" s="113" t="s">
        <v>22</v>
      </c>
      <c r="AN19" s="126"/>
      <c r="AO19" s="127"/>
      <c r="AP19" s="127"/>
      <c r="AQ19" s="127"/>
      <c r="AR19" s="113" t="s">
        <v>22</v>
      </c>
      <c r="AS19" s="113"/>
      <c r="AT19" s="127"/>
      <c r="AU19" s="113" t="s">
        <v>28</v>
      </c>
      <c r="AV19" s="113" t="s">
        <v>29</v>
      </c>
      <c r="AW19" s="113" t="s">
        <v>37</v>
      </c>
      <c r="AX19" s="114" t="str">
        <f>INDEX([1]DATA!$W$10:$W$285,MATCH(B19,[1]DATA!$C$10:$C$285,0))</f>
        <v>Thạc sĩ</v>
      </c>
      <c r="AY19" s="114" t="str">
        <f>INDEX([1]DATA!$X$10:$X$285,MATCH(B19,[1]DATA!$C$10:$C$285,0))</f>
        <v>Khai thác và bảo trì ô tô, máy kéo</v>
      </c>
      <c r="AZ19" s="113" t="s">
        <v>307</v>
      </c>
      <c r="BA19" s="113"/>
      <c r="BB19" s="127"/>
      <c r="BC19" s="127"/>
      <c r="BD19" s="113" t="s">
        <v>3070</v>
      </c>
      <c r="BE19" s="113"/>
      <c r="BF19" s="113" t="s">
        <v>1247</v>
      </c>
      <c r="BG19" s="113" t="s">
        <v>3300</v>
      </c>
      <c r="BH19" s="113" t="s">
        <v>2976</v>
      </c>
      <c r="BI19" s="127"/>
      <c r="BJ19" s="126" t="str">
        <f>INDEX([1]DATA!$Z$10:$Z$285,MATCH(B19,[1]DATA!$C$10:$C$285,0))</f>
        <v>Sơ cấp</v>
      </c>
      <c r="BK19" s="113" t="s">
        <v>37</v>
      </c>
      <c r="BL19" s="113" t="s">
        <v>115</v>
      </c>
      <c r="BM19" s="113" t="s">
        <v>22</v>
      </c>
      <c r="BN19" s="113" t="s">
        <v>22</v>
      </c>
      <c r="BO19" s="113" t="s">
        <v>2870</v>
      </c>
      <c r="BP19" s="113" t="s">
        <v>2868</v>
      </c>
      <c r="BQ19" s="113"/>
      <c r="BR19" s="127"/>
      <c r="BS19" s="113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3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3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3" t="s">
        <v>1339</v>
      </c>
      <c r="L20" s="10" t="s">
        <v>3998</v>
      </c>
      <c r="M20" s="113" t="s">
        <v>3218</v>
      </c>
      <c r="N20" s="127"/>
      <c r="O20" s="128" t="s">
        <v>3247</v>
      </c>
      <c r="P20" s="129" t="s">
        <v>3248</v>
      </c>
      <c r="Q20" s="130" t="s">
        <v>3202</v>
      </c>
      <c r="R20" s="130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3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3" t="s">
        <v>104</v>
      </c>
      <c r="AH20" s="127"/>
      <c r="AI20" s="132" t="s">
        <v>696</v>
      </c>
      <c r="AJ20" s="113" t="s">
        <v>3928</v>
      </c>
      <c r="AK20" s="113" t="s">
        <v>22</v>
      </c>
      <c r="AL20" s="126"/>
      <c r="AM20" s="113" t="s">
        <v>22</v>
      </c>
      <c r="AN20" s="126"/>
      <c r="AO20" s="127"/>
      <c r="AP20" s="127"/>
      <c r="AQ20" s="127"/>
      <c r="AR20" s="113" t="s">
        <v>22</v>
      </c>
      <c r="AS20" s="113"/>
      <c r="AT20" s="127"/>
      <c r="AU20" s="113" t="s">
        <v>28</v>
      </c>
      <c r="AV20" s="113" t="s">
        <v>29</v>
      </c>
      <c r="AW20" s="113" t="s">
        <v>37</v>
      </c>
      <c r="AX20" s="114" t="str">
        <f>INDEX([1]DATA!$W$10:$W$285,MATCH(B20,[1]DATA!$C$10:$C$285,0))</f>
        <v>Thạc sĩ</v>
      </c>
      <c r="AY20" s="114" t="str">
        <f>INDEX([1]DATA!$X$10:$X$285,MATCH(B20,[1]DATA!$C$10:$C$285,0))</f>
        <v>Kỹ thuật Cơ khí động lực</v>
      </c>
      <c r="AZ20" s="113" t="s">
        <v>307</v>
      </c>
      <c r="BA20" s="113"/>
      <c r="BB20" s="127"/>
      <c r="BC20" s="127"/>
      <c r="BD20" s="113" t="s">
        <v>3070</v>
      </c>
      <c r="BE20" s="113" t="s">
        <v>3909</v>
      </c>
      <c r="BF20" s="113" t="s">
        <v>1246</v>
      </c>
      <c r="BG20" s="113" t="s">
        <v>3300</v>
      </c>
      <c r="BH20" s="113" t="s">
        <v>2976</v>
      </c>
      <c r="BI20" s="127"/>
      <c r="BJ20" s="126" t="str">
        <f>INDEX([1]DATA!$Z$10:$Z$285,MATCH(B20,[1]DATA!$C$10:$C$285,0))</f>
        <v/>
      </c>
      <c r="BK20" s="113" t="s">
        <v>37</v>
      </c>
      <c r="BL20" s="113" t="s">
        <v>22</v>
      </c>
      <c r="BM20" s="113" t="s">
        <v>22</v>
      </c>
      <c r="BN20" s="113" t="s">
        <v>22</v>
      </c>
      <c r="BO20" s="113" t="s">
        <v>1455</v>
      </c>
      <c r="BP20" s="113" t="s">
        <v>1455</v>
      </c>
      <c r="BQ20" s="113"/>
      <c r="BR20" s="127"/>
      <c r="BS20" s="113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3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3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3" t="s">
        <v>1356</v>
      </c>
      <c r="L21" s="134" t="s">
        <v>3829</v>
      </c>
      <c r="M21" s="113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3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3" t="s">
        <v>104</v>
      </c>
      <c r="AH21" s="127"/>
      <c r="AI21" s="150" t="s">
        <v>2806</v>
      </c>
      <c r="AJ21" s="113" t="s">
        <v>3928</v>
      </c>
      <c r="AK21" s="113"/>
      <c r="AL21" s="126"/>
      <c r="AM21" s="113"/>
      <c r="AN21" s="126"/>
      <c r="AO21" s="127"/>
      <c r="AP21" s="127"/>
      <c r="AQ21" s="127"/>
      <c r="AR21" s="113"/>
      <c r="AS21" s="113"/>
      <c r="AT21" s="127"/>
      <c r="AU21" s="113" t="s">
        <v>28</v>
      </c>
      <c r="AV21" s="113" t="s">
        <v>29</v>
      </c>
      <c r="AW21" s="113" t="s">
        <v>79</v>
      </c>
      <c r="AX21" s="114" t="str">
        <f>INDEX([1]DATA!$W$10:$W$285,MATCH(B21,[1]DATA!$C$10:$C$285,0))</f>
        <v>Đại học</v>
      </c>
      <c r="AY21" s="114" t="str">
        <f>INDEX([1]DATA!$X$10:$X$285,MATCH(B21,[1]DATA!$C$10:$C$285,0))</f>
        <v>Công nghệ kỹ thuật ô tô</v>
      </c>
      <c r="AZ21" s="113" t="s">
        <v>2814</v>
      </c>
      <c r="BA21" s="113"/>
      <c r="BB21" s="127"/>
      <c r="BC21" s="127"/>
      <c r="BD21" s="134" t="s">
        <v>2815</v>
      </c>
      <c r="BE21" s="113" t="s">
        <v>3909</v>
      </c>
      <c r="BF21" s="134" t="s">
        <v>2815</v>
      </c>
      <c r="BG21" s="113" t="s">
        <v>3300</v>
      </c>
      <c r="BH21" s="113" t="s">
        <v>2976</v>
      </c>
      <c r="BI21" s="127"/>
      <c r="BJ21" s="126" t="str">
        <f>INDEX([1]DATA!$Z$10:$Z$285,MATCH(B21,[1]DATA!$C$10:$C$285,0))</f>
        <v/>
      </c>
      <c r="BK21" s="113" t="s">
        <v>79</v>
      </c>
      <c r="BL21" s="113"/>
      <c r="BM21" s="113"/>
      <c r="BN21" s="113"/>
      <c r="BO21" s="113" t="s">
        <v>1455</v>
      </c>
      <c r="BP21" s="113" t="s">
        <v>1455</v>
      </c>
      <c r="BQ21" s="113"/>
      <c r="BR21" s="127"/>
      <c r="BS21" s="113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3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3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3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3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3" t="s">
        <v>28</v>
      </c>
      <c r="AV22" s="113" t="s">
        <v>29</v>
      </c>
      <c r="AW22" s="113" t="s">
        <v>37</v>
      </c>
      <c r="AX22" s="114" t="str">
        <f>INDEX([1]DATA!$W$10:$W$285,MATCH(B22,[1]DATA!$C$10:$C$285,0))</f>
        <v>Thạc sĩ</v>
      </c>
      <c r="AY22" s="114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3" t="s">
        <v>37</v>
      </c>
      <c r="BL22" s="126"/>
      <c r="BM22" s="126"/>
      <c r="BN22" s="126"/>
      <c r="BO22" s="113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3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3" t="s">
        <v>1410</v>
      </c>
      <c r="L23" s="113" t="s">
        <v>206</v>
      </c>
      <c r="M23" s="113" t="s">
        <v>3219</v>
      </c>
      <c r="N23" s="127"/>
      <c r="O23" s="128" t="s">
        <v>3841</v>
      </c>
      <c r="P23" s="129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3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3" t="s">
        <v>25</v>
      </c>
      <c r="AH23" s="127"/>
      <c r="AI23" s="132" t="s">
        <v>207</v>
      </c>
      <c r="AJ23" s="113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3" t="s">
        <v>22</v>
      </c>
      <c r="AS23" s="113"/>
      <c r="AT23" s="127"/>
      <c r="AU23" s="113" t="s">
        <v>28</v>
      </c>
      <c r="AV23" s="113" t="s">
        <v>29</v>
      </c>
      <c r="AW23" s="113" t="s">
        <v>37</v>
      </c>
      <c r="AX23" s="114" t="str">
        <f>INDEX([1]DATA!$W$10:$W$285,MATCH(B23,[1]DATA!$C$10:$C$285,0))</f>
        <v>Thạc sĩ</v>
      </c>
      <c r="AY23" s="114" t="str">
        <f>INDEX([1]DATA!$X$10:$X$285,MATCH(B23,[1]DATA!$C$10:$C$285,0))</f>
        <v>Thiết bị mạng và nhà máy điện</v>
      </c>
      <c r="AZ23" s="113" t="s">
        <v>209</v>
      </c>
      <c r="BA23" s="113"/>
      <c r="BB23" s="127"/>
      <c r="BC23" s="127"/>
      <c r="BD23" s="113" t="s">
        <v>3014</v>
      </c>
      <c r="BE23" s="134" t="s">
        <v>3923</v>
      </c>
      <c r="BF23" s="113" t="s">
        <v>1253</v>
      </c>
      <c r="BG23" s="113"/>
      <c r="BH23" s="113" t="s">
        <v>2872</v>
      </c>
      <c r="BI23" s="127"/>
      <c r="BJ23" s="126" t="str">
        <f>INDEX([1]DATA!$Z$10:$Z$285,MATCH(B23,[1]DATA!$C$10:$C$285,0))</f>
        <v>Sơ cấp</v>
      </c>
      <c r="BK23" s="113" t="s">
        <v>37</v>
      </c>
      <c r="BL23" s="113" t="s">
        <v>47</v>
      </c>
      <c r="BM23" s="113" t="s">
        <v>22</v>
      </c>
      <c r="BN23" s="113" t="s">
        <v>48</v>
      </c>
      <c r="BO23" s="113" t="s">
        <v>1321</v>
      </c>
      <c r="BP23" s="113" t="s">
        <v>1273</v>
      </c>
      <c r="BQ23" s="113"/>
      <c r="BR23" s="127"/>
      <c r="BS23" s="113" t="s">
        <v>34</v>
      </c>
      <c r="BT23" s="126"/>
      <c r="BU23" s="126"/>
      <c r="BV23" s="126" t="str">
        <f>INDEX([1]DATA!$O$10:$O$285,MATCH(B23,[1]DATA!$C$10:$C$285,0))</f>
        <v>V.07.01.03</v>
      </c>
      <c r="BW23" s="113" t="s">
        <v>1311</v>
      </c>
      <c r="BX23" s="126"/>
      <c r="BY23" s="113">
        <v>6</v>
      </c>
      <c r="BZ23" s="113">
        <v>3.99</v>
      </c>
      <c r="CA23" s="113"/>
      <c r="CB23" s="113"/>
      <c r="CC23" s="113" t="s">
        <v>1318</v>
      </c>
      <c r="CD23" s="113"/>
      <c r="CE23" s="113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3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3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3" t="s">
        <v>1367</v>
      </c>
      <c r="L24" s="113" t="s">
        <v>264</v>
      </c>
      <c r="M24" s="113" t="s">
        <v>3219</v>
      </c>
      <c r="N24" s="127"/>
      <c r="O24" s="130" t="s">
        <v>1757</v>
      </c>
      <c r="P24" s="154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3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3" t="s">
        <v>25</v>
      </c>
      <c r="AH24" s="127"/>
      <c r="AI24" s="132" t="s">
        <v>265</v>
      </c>
      <c r="AJ24" s="113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3" t="s">
        <v>28</v>
      </c>
      <c r="AV24" s="113" t="s">
        <v>29</v>
      </c>
      <c r="AW24" s="113" t="s">
        <v>37</v>
      </c>
      <c r="AX24" s="114" t="str">
        <f>INDEX([1]DATA!$W$10:$W$285,MATCH(B24,[1]DATA!$C$10:$C$285,0))</f>
        <v>Thạc sĩ</v>
      </c>
      <c r="AY24" s="114" t="str">
        <f>INDEX([1]DATA!$X$10:$X$285,MATCH(B24,[1]DATA!$C$10:$C$285,0))</f>
        <v>Tự động hóa</v>
      </c>
      <c r="AZ24" s="113" t="s">
        <v>268</v>
      </c>
      <c r="BA24" s="113"/>
      <c r="BB24" s="127"/>
      <c r="BC24" s="127"/>
      <c r="BD24" s="113" t="s">
        <v>3070</v>
      </c>
      <c r="BE24" s="134" t="s">
        <v>3909</v>
      </c>
      <c r="BF24" s="113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3" t="s">
        <v>37</v>
      </c>
      <c r="BL24" s="113" t="s">
        <v>47</v>
      </c>
      <c r="BM24" s="113" t="s">
        <v>22</v>
      </c>
      <c r="BN24" s="113" t="s">
        <v>22</v>
      </c>
      <c r="BO24" s="113" t="s">
        <v>3833</v>
      </c>
      <c r="BP24" s="113" t="s">
        <v>79</v>
      </c>
      <c r="BQ24" s="113"/>
      <c r="BR24" s="127"/>
      <c r="BS24" s="113" t="s">
        <v>1243</v>
      </c>
      <c r="BT24" s="126"/>
      <c r="BU24" s="126"/>
      <c r="BV24" s="126" t="str">
        <f>INDEX([1]DATA!$O$10:$O$285,MATCH(B24,[1]DATA!$C$10:$C$285,0))</f>
        <v>V.07.01.03</v>
      </c>
      <c r="BW24" s="113" t="s">
        <v>1311</v>
      </c>
      <c r="BX24" s="124" t="s">
        <v>3113</v>
      </c>
      <c r="BY24" s="113">
        <v>9</v>
      </c>
      <c r="BZ24" s="113">
        <v>4.9800000000000004</v>
      </c>
      <c r="CA24" s="134" t="s">
        <v>3111</v>
      </c>
      <c r="CB24" s="113"/>
      <c r="CC24" s="134" t="s">
        <v>3111</v>
      </c>
      <c r="CD24" s="113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3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3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3" t="s">
        <v>1409</v>
      </c>
      <c r="L25" s="113" t="s">
        <v>304</v>
      </c>
      <c r="M25" s="113" t="s">
        <v>3219</v>
      </c>
      <c r="N25" s="127"/>
      <c r="O25" s="130" t="s">
        <v>2490</v>
      </c>
      <c r="P25" s="154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3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3" t="s">
        <v>104</v>
      </c>
      <c r="AH25" s="127"/>
      <c r="AI25" s="132" t="s">
        <v>113</v>
      </c>
      <c r="AJ25" s="113" t="s">
        <v>260</v>
      </c>
      <c r="AK25" s="113" t="s">
        <v>260</v>
      </c>
      <c r="AL25" s="126"/>
      <c r="AM25" s="132" t="s">
        <v>105</v>
      </c>
      <c r="AN25" s="126"/>
      <c r="AO25" s="127"/>
      <c r="AP25" s="127"/>
      <c r="AQ25" s="127"/>
      <c r="AR25" s="113" t="s">
        <v>22</v>
      </c>
      <c r="AS25" s="113"/>
      <c r="AT25" s="127"/>
      <c r="AU25" s="113" t="s">
        <v>28</v>
      </c>
      <c r="AV25" s="113" t="s">
        <v>29</v>
      </c>
      <c r="AW25" s="113" t="s">
        <v>37</v>
      </c>
      <c r="AX25" s="114" t="str">
        <f>INDEX([1]DATA!$W$10:$W$285,MATCH(B25,[1]DATA!$C$10:$C$285,0))</f>
        <v>Thạc sĩ</v>
      </c>
      <c r="AY25" s="114" t="str">
        <f>INDEX([1]DATA!$X$10:$X$285,MATCH(B25,[1]DATA!$C$10:$C$285,0))</f>
        <v>Thiết bị mạng và nhà máy điện</v>
      </c>
      <c r="AZ25" s="113" t="s">
        <v>209</v>
      </c>
      <c r="BA25" s="113"/>
      <c r="BB25" s="127"/>
      <c r="BC25" s="127"/>
      <c r="BD25" s="113" t="s">
        <v>3070</v>
      </c>
      <c r="BE25" s="113"/>
      <c r="BF25" s="113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3" t="s">
        <v>37</v>
      </c>
      <c r="BL25" s="113" t="s">
        <v>47</v>
      </c>
      <c r="BM25" s="113" t="s">
        <v>22</v>
      </c>
      <c r="BN25" s="113" t="s">
        <v>22</v>
      </c>
      <c r="BO25" s="113" t="s">
        <v>2870</v>
      </c>
      <c r="BP25" s="113" t="s">
        <v>2868</v>
      </c>
      <c r="BQ25" s="113"/>
      <c r="BR25" s="127"/>
      <c r="BS25" s="113" t="s">
        <v>34</v>
      </c>
      <c r="BT25" s="126"/>
      <c r="BU25" s="126"/>
      <c r="BV25" s="126" t="str">
        <f>INDEX([1]DATA!$O$10:$O$285,MATCH(B25,[1]DATA!$C$10:$C$285,0))</f>
        <v>V.07.01.03</v>
      </c>
      <c r="BW25" s="113" t="s">
        <v>1311</v>
      </c>
      <c r="BX25" s="126"/>
      <c r="BY25" s="113">
        <v>5</v>
      </c>
      <c r="BZ25" s="113">
        <v>3.66</v>
      </c>
      <c r="CA25" s="113"/>
      <c r="CB25" s="113"/>
      <c r="CC25" s="113" t="s">
        <v>1318</v>
      </c>
      <c r="CD25" s="113"/>
      <c r="CE25" s="113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3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3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3" t="s">
        <v>1412</v>
      </c>
      <c r="L26" s="113" t="s">
        <v>286</v>
      </c>
      <c r="M26" s="113" t="s">
        <v>3219</v>
      </c>
      <c r="N26" s="127"/>
      <c r="O26" s="130" t="s">
        <v>2690</v>
      </c>
      <c r="P26" s="154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3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3" t="s">
        <v>25</v>
      </c>
      <c r="AH26" s="127"/>
      <c r="AI26" s="132" t="s">
        <v>51</v>
      </c>
      <c r="AJ26" s="113" t="s">
        <v>260</v>
      </c>
      <c r="AK26" s="113" t="s">
        <v>260</v>
      </c>
      <c r="AL26" s="126"/>
      <c r="AM26" s="132" t="s">
        <v>105</v>
      </c>
      <c r="AN26" s="126"/>
      <c r="AO26" s="127"/>
      <c r="AP26" s="127"/>
      <c r="AQ26" s="127"/>
      <c r="AR26" s="113" t="s">
        <v>22</v>
      </c>
      <c r="AS26" s="113"/>
      <c r="AT26" s="127"/>
      <c r="AU26" s="113" t="s">
        <v>28</v>
      </c>
      <c r="AV26" s="113" t="s">
        <v>29</v>
      </c>
      <c r="AW26" s="113" t="s">
        <v>37</v>
      </c>
      <c r="AX26" s="114" t="str">
        <f>INDEX([1]DATA!$W$10:$W$285,MATCH(B26,[1]DATA!$C$10:$C$285,0))</f>
        <v>Thạc sĩ</v>
      </c>
      <c r="AY26" s="114" t="str">
        <f>INDEX([1]DATA!$X$10:$X$285,MATCH(B26,[1]DATA!$C$10:$C$285,0))</f>
        <v>Kỹ thuật Cơ Điện tử</v>
      </c>
      <c r="AZ26" s="113" t="s">
        <v>280</v>
      </c>
      <c r="BA26" s="113"/>
      <c r="BB26" s="127"/>
      <c r="BC26" s="127"/>
      <c r="BD26" s="113" t="s">
        <v>3073</v>
      </c>
      <c r="BE26" s="113" t="s">
        <v>3909</v>
      </c>
      <c r="BF26" s="113" t="s">
        <v>1247</v>
      </c>
      <c r="BG26" s="113" t="s">
        <v>412</v>
      </c>
      <c r="BH26" s="113" t="s">
        <v>2976</v>
      </c>
      <c r="BI26" s="127"/>
      <c r="BJ26" s="126" t="str">
        <f>INDEX([1]DATA!$Z$10:$Z$285,MATCH(B26,[1]DATA!$C$10:$C$285,0))</f>
        <v>Trung cấp</v>
      </c>
      <c r="BK26" s="113" t="s">
        <v>37</v>
      </c>
      <c r="BL26" s="113" t="s">
        <v>47</v>
      </c>
      <c r="BM26" s="113" t="s">
        <v>22</v>
      </c>
      <c r="BN26" s="113" t="s">
        <v>22</v>
      </c>
      <c r="BO26" s="113" t="s">
        <v>2870</v>
      </c>
      <c r="BP26" s="126" t="s">
        <v>2868</v>
      </c>
      <c r="BQ26" s="126"/>
      <c r="BR26" s="127"/>
      <c r="BS26" s="113" t="s">
        <v>34</v>
      </c>
      <c r="BT26" s="126"/>
      <c r="BU26" s="126"/>
      <c r="BV26" s="126" t="str">
        <f>INDEX([1]DATA!$O$10:$O$285,MATCH(B26,[1]DATA!$C$10:$C$285,0))</f>
        <v>V.07.01.03</v>
      </c>
      <c r="BW26" s="113" t="s">
        <v>1311</v>
      </c>
      <c r="BX26" s="126"/>
      <c r="BY26" s="113">
        <v>6</v>
      </c>
      <c r="BZ26" s="113">
        <v>3.99</v>
      </c>
      <c r="CA26" s="113"/>
      <c r="CB26" s="113"/>
      <c r="CC26" s="113" t="s">
        <v>91</v>
      </c>
      <c r="CD26" s="113"/>
      <c r="CE26" s="113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3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3" t="s">
        <v>3219</v>
      </c>
      <c r="N27" s="127"/>
      <c r="O27" s="130" t="s">
        <v>1469</v>
      </c>
      <c r="P27" s="129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3" t="s">
        <v>104</v>
      </c>
      <c r="AH27" s="127"/>
      <c r="AI27" s="124" t="s">
        <v>1476</v>
      </c>
      <c r="AJ27" s="113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3" t="s">
        <v>37</v>
      </c>
      <c r="AX27" s="114" t="str">
        <f>INDEX([1]DATA!$W$10:$W$285,MATCH(B27,[1]DATA!$C$10:$C$285,0))</f>
        <v>Thạc sĩ</v>
      </c>
      <c r="AY27" s="114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3"/>
      <c r="BH27" s="113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3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3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3" t="s">
        <v>1340</v>
      </c>
      <c r="L28" s="113" t="s">
        <v>491</v>
      </c>
      <c r="M28" s="113" t="s">
        <v>3219</v>
      </c>
      <c r="N28" s="127"/>
      <c r="O28" s="130" t="s">
        <v>1557</v>
      </c>
      <c r="P28" s="154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3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3" t="s">
        <v>25</v>
      </c>
      <c r="AH28" s="127"/>
      <c r="AI28" s="132" t="s">
        <v>194</v>
      </c>
      <c r="AJ28" s="113" t="s">
        <v>3928</v>
      </c>
      <c r="AK28" s="113" t="s">
        <v>22</v>
      </c>
      <c r="AL28" s="126"/>
      <c r="AM28" s="113" t="s">
        <v>22</v>
      </c>
      <c r="AN28" s="126"/>
      <c r="AO28" s="127"/>
      <c r="AP28" s="127"/>
      <c r="AQ28" s="127"/>
      <c r="AR28" s="113" t="s">
        <v>22</v>
      </c>
      <c r="AS28" s="113"/>
      <c r="AT28" s="127"/>
      <c r="AU28" s="113" t="s">
        <v>28</v>
      </c>
      <c r="AV28" s="113" t="s">
        <v>29</v>
      </c>
      <c r="AW28" s="113" t="s">
        <v>37</v>
      </c>
      <c r="AX28" s="114" t="str">
        <f>INDEX([1]DATA!$W$10:$W$285,MATCH(B28,[1]DATA!$C$10:$C$285,0))</f>
        <v>Thạc sĩ</v>
      </c>
      <c r="AY28" s="114" t="str">
        <f>INDEX([1]DATA!$X$10:$X$285,MATCH(B28,[1]DATA!$C$10:$C$285,0))</f>
        <v>Kỹ thuật điện tử</v>
      </c>
      <c r="AZ28" s="113" t="s">
        <v>492</v>
      </c>
      <c r="BA28" s="113"/>
      <c r="BB28" s="127"/>
      <c r="BC28" s="127"/>
      <c r="BD28" s="134" t="s">
        <v>3074</v>
      </c>
      <c r="BE28" s="134" t="s">
        <v>3909</v>
      </c>
      <c r="BF28" s="113" t="s">
        <v>1487</v>
      </c>
      <c r="BG28" s="113"/>
      <c r="BH28" s="113" t="s">
        <v>1444</v>
      </c>
      <c r="BI28" s="127"/>
      <c r="BJ28" s="126" t="str">
        <f>INDEX([1]DATA!$Z$10:$Z$285,MATCH(B28,[1]DATA!$C$10:$C$285,0))</f>
        <v>Sơ cấp</v>
      </c>
      <c r="BK28" s="113" t="s">
        <v>37</v>
      </c>
      <c r="BL28" s="113" t="s">
        <v>115</v>
      </c>
      <c r="BM28" s="113" t="s">
        <v>22</v>
      </c>
      <c r="BN28" s="113" t="s">
        <v>22</v>
      </c>
      <c r="BO28" s="113" t="s">
        <v>1321</v>
      </c>
      <c r="BP28" s="113" t="s">
        <v>49</v>
      </c>
      <c r="BQ28" s="113"/>
      <c r="BR28" s="127"/>
      <c r="BS28" s="113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3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3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3" t="s">
        <v>1347</v>
      </c>
      <c r="L29" s="113" t="s">
        <v>691</v>
      </c>
      <c r="M29" s="113" t="s">
        <v>3219</v>
      </c>
      <c r="N29" s="127"/>
      <c r="O29" s="130" t="s">
        <v>1610</v>
      </c>
      <c r="P29" s="154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3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3" t="s">
        <v>104</v>
      </c>
      <c r="AH29" s="127"/>
      <c r="AI29" s="132" t="s">
        <v>225</v>
      </c>
      <c r="AJ29" s="113" t="s">
        <v>3928</v>
      </c>
      <c r="AK29" s="113" t="s">
        <v>22</v>
      </c>
      <c r="AL29" s="126"/>
      <c r="AM29" s="113" t="s">
        <v>22</v>
      </c>
      <c r="AN29" s="126"/>
      <c r="AO29" s="127"/>
      <c r="AP29" s="127"/>
      <c r="AQ29" s="127"/>
      <c r="AR29" s="113" t="s">
        <v>22</v>
      </c>
      <c r="AS29" s="113"/>
      <c r="AT29" s="127"/>
      <c r="AU29" s="113" t="s">
        <v>28</v>
      </c>
      <c r="AV29" s="113" t="s">
        <v>29</v>
      </c>
      <c r="AW29" s="113" t="s">
        <v>37</v>
      </c>
      <c r="AX29" s="114" t="str">
        <f>INDEX([1]DATA!$W$10:$W$285,MATCH(B29,[1]DATA!$C$10:$C$285,0))</f>
        <v>Thạc sĩ</v>
      </c>
      <c r="AY29" s="114" t="str">
        <f>INDEX([1]DATA!$X$10:$X$285,MATCH(B29,[1]DATA!$C$10:$C$285,0))</f>
        <v>Kỹ thuật điện</v>
      </c>
      <c r="AZ29" s="113" t="s">
        <v>636</v>
      </c>
      <c r="BA29" s="113"/>
      <c r="BB29" s="127"/>
      <c r="BC29" s="127"/>
      <c r="BD29" s="113" t="s">
        <v>3070</v>
      </c>
      <c r="BE29" s="113" t="s">
        <v>3909</v>
      </c>
      <c r="BF29" s="113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3" t="s">
        <v>37</v>
      </c>
      <c r="BL29" s="113" t="s">
        <v>115</v>
      </c>
      <c r="BM29" s="113" t="s">
        <v>22</v>
      </c>
      <c r="BN29" s="113" t="s">
        <v>22</v>
      </c>
      <c r="BO29" s="113" t="s">
        <v>2870</v>
      </c>
      <c r="BP29" s="113" t="s">
        <v>2868</v>
      </c>
      <c r="BQ29" s="113"/>
      <c r="BR29" s="127"/>
      <c r="BS29" s="113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3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3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3" t="s">
        <v>1339</v>
      </c>
      <c r="L30" s="113" t="s">
        <v>529</v>
      </c>
      <c r="M30" s="113" t="s">
        <v>3219</v>
      </c>
      <c r="N30" s="127"/>
      <c r="O30" s="130" t="s">
        <v>1841</v>
      </c>
      <c r="P30" s="154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3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3" t="s">
        <v>25</v>
      </c>
      <c r="AH30" s="127"/>
      <c r="AI30" s="132" t="s">
        <v>194</v>
      </c>
      <c r="AJ30" s="113" t="s">
        <v>3928</v>
      </c>
      <c r="AK30" s="113" t="s">
        <v>22</v>
      </c>
      <c r="AL30" s="126"/>
      <c r="AM30" s="113" t="s">
        <v>22</v>
      </c>
      <c r="AN30" s="126"/>
      <c r="AO30" s="127"/>
      <c r="AP30" s="127"/>
      <c r="AQ30" s="127"/>
      <c r="AR30" s="113" t="s">
        <v>22</v>
      </c>
      <c r="AS30" s="113"/>
      <c r="AT30" s="127"/>
      <c r="AU30" s="113" t="s">
        <v>28</v>
      </c>
      <c r="AV30" s="113" t="s">
        <v>29</v>
      </c>
      <c r="AW30" s="113" t="s">
        <v>79</v>
      </c>
      <c r="AX30" s="114" t="str">
        <f>INDEX([1]DATA!$W$10:$W$285,MATCH(B30,[1]DATA!$C$10:$C$285,0))</f>
        <v>Đại học</v>
      </c>
      <c r="AY30" s="114" t="str">
        <f>INDEX([1]DATA!$X$10:$X$285,MATCH(B30,[1]DATA!$C$10:$C$285,0))</f>
        <v>Điện khí hóa và cung cấp điện</v>
      </c>
      <c r="AZ30" s="113" t="s">
        <v>249</v>
      </c>
      <c r="BA30" s="113"/>
      <c r="BB30" s="127"/>
      <c r="BC30" s="127"/>
      <c r="BD30" s="134" t="s">
        <v>3014</v>
      </c>
      <c r="BE30" s="134" t="s">
        <v>3909</v>
      </c>
      <c r="BF30" s="113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3" t="s">
        <v>79</v>
      </c>
      <c r="BL30" s="113" t="s">
        <v>115</v>
      </c>
      <c r="BM30" s="113" t="s">
        <v>22</v>
      </c>
      <c r="BN30" s="113" t="s">
        <v>22</v>
      </c>
      <c r="BO30" s="113" t="s">
        <v>2870</v>
      </c>
      <c r="BP30" s="113" t="s">
        <v>2868</v>
      </c>
      <c r="BQ30" s="113"/>
      <c r="BR30" s="127"/>
      <c r="BS30" s="156" t="s">
        <v>1243</v>
      </c>
      <c r="BT30" s="126"/>
      <c r="BU30" s="126"/>
      <c r="BV30" s="126" t="str">
        <f>INDEX([1]DATA!$O$10:$O$285,MATCH(B30,[1]DATA!$C$10:$C$285,0))</f>
        <v>V.07.01.03</v>
      </c>
      <c r="BW30" s="113" t="s">
        <v>1311</v>
      </c>
      <c r="BX30" s="126"/>
      <c r="BY30" s="113">
        <v>5</v>
      </c>
      <c r="BZ30" s="113">
        <v>3.66</v>
      </c>
      <c r="CA30" s="113"/>
      <c r="CB30" s="113"/>
      <c r="CC30" s="113" t="s">
        <v>91</v>
      </c>
      <c r="CD30" s="113"/>
      <c r="CE30" s="113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56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3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3" t="s">
        <v>1356</v>
      </c>
      <c r="L31" s="113" t="s">
        <v>489</v>
      </c>
      <c r="M31" s="113" t="s">
        <v>3219</v>
      </c>
      <c r="N31" s="127"/>
      <c r="O31" s="130" t="s">
        <v>1874</v>
      </c>
      <c r="P31" s="154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3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3" t="s">
        <v>25</v>
      </c>
      <c r="AH31" s="127"/>
      <c r="AI31" s="132" t="s">
        <v>194</v>
      </c>
      <c r="AJ31" s="113" t="s">
        <v>3928</v>
      </c>
      <c r="AK31" s="113" t="s">
        <v>22</v>
      </c>
      <c r="AL31" s="126"/>
      <c r="AM31" s="113" t="s">
        <v>22</v>
      </c>
      <c r="AN31" s="126"/>
      <c r="AO31" s="127"/>
      <c r="AP31" s="127"/>
      <c r="AQ31" s="127"/>
      <c r="AR31" s="113" t="s">
        <v>22</v>
      </c>
      <c r="AS31" s="113"/>
      <c r="AT31" s="127"/>
      <c r="AU31" s="113" t="s">
        <v>28</v>
      </c>
      <c r="AV31" s="113" t="s">
        <v>29</v>
      </c>
      <c r="AW31" s="113" t="s">
        <v>37</v>
      </c>
      <c r="AX31" s="114" t="str">
        <f>INDEX([1]DATA!$W$10:$W$285,MATCH(B31,[1]DATA!$C$10:$C$285,0))</f>
        <v>Thạc sĩ</v>
      </c>
      <c r="AY31" s="114" t="str">
        <f>INDEX([1]DATA!$X$10:$X$285,MATCH(B31,[1]DATA!$C$10:$C$285,0))</f>
        <v>Kỹ thuật Điều khiển và Tự động hóa</v>
      </c>
      <c r="AZ31" s="113" t="s">
        <v>292</v>
      </c>
      <c r="BA31" s="113"/>
      <c r="BB31" s="127"/>
      <c r="BC31" s="127"/>
      <c r="BD31" s="113" t="s">
        <v>3070</v>
      </c>
      <c r="BE31" s="134" t="s">
        <v>3909</v>
      </c>
      <c r="BF31" s="113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3" t="s">
        <v>37</v>
      </c>
      <c r="BL31" s="113" t="s">
        <v>22</v>
      </c>
      <c r="BM31" s="113" t="s">
        <v>22</v>
      </c>
      <c r="BN31" s="113" t="s">
        <v>22</v>
      </c>
      <c r="BO31" s="113" t="s">
        <v>2870</v>
      </c>
      <c r="BP31" s="113" t="s">
        <v>2870</v>
      </c>
      <c r="BQ31" s="113"/>
      <c r="BR31" s="127"/>
      <c r="BS31" s="113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3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3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3" t="s">
        <v>1363</v>
      </c>
      <c r="L32" s="113" t="s">
        <v>527</v>
      </c>
      <c r="M32" s="113" t="s">
        <v>3219</v>
      </c>
      <c r="N32" s="127"/>
      <c r="O32" s="130" t="s">
        <v>1938</v>
      </c>
      <c r="P32" s="154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3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3" t="s">
        <v>25</v>
      </c>
      <c r="AH32" s="127"/>
      <c r="AI32" s="132" t="s">
        <v>295</v>
      </c>
      <c r="AJ32" s="113" t="s">
        <v>3928</v>
      </c>
      <c r="AK32" s="113" t="s">
        <v>22</v>
      </c>
      <c r="AL32" s="126"/>
      <c r="AM32" s="113" t="s">
        <v>22</v>
      </c>
      <c r="AN32" s="126"/>
      <c r="AO32" s="127"/>
      <c r="AP32" s="127"/>
      <c r="AQ32" s="127"/>
      <c r="AR32" s="113" t="s">
        <v>22</v>
      </c>
      <c r="AS32" s="113"/>
      <c r="AT32" s="127"/>
      <c r="AU32" s="113" t="s">
        <v>28</v>
      </c>
      <c r="AV32" s="113" t="s">
        <v>29</v>
      </c>
      <c r="AW32" s="113" t="s">
        <v>37</v>
      </c>
      <c r="AX32" s="114" t="str">
        <f>INDEX([1]DATA!$W$10:$W$285,MATCH(B32,[1]DATA!$C$10:$C$285,0))</f>
        <v>Thạc sĩ</v>
      </c>
      <c r="AY32" s="114" t="str">
        <f>INDEX([1]DATA!$X$10:$X$285,MATCH(B32,[1]DATA!$C$10:$C$285,0))</f>
        <v>Kỹ thuật điều khiển và Tự động hóa</v>
      </c>
      <c r="AZ32" s="113" t="s">
        <v>292</v>
      </c>
      <c r="BA32" s="113"/>
      <c r="BB32" s="127"/>
      <c r="BC32" s="127"/>
      <c r="BD32" s="113" t="s">
        <v>3075</v>
      </c>
      <c r="BE32" s="113"/>
      <c r="BF32" s="113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3" t="s">
        <v>37</v>
      </c>
      <c r="BL32" s="113" t="s">
        <v>22</v>
      </c>
      <c r="BM32" s="113" t="s">
        <v>22</v>
      </c>
      <c r="BN32" s="113" t="s">
        <v>22</v>
      </c>
      <c r="BO32" s="113"/>
      <c r="BP32" s="113"/>
      <c r="BQ32" s="113"/>
      <c r="BR32" s="127"/>
      <c r="BS32" s="113" t="s">
        <v>34</v>
      </c>
      <c r="BT32" s="126"/>
      <c r="BU32" s="126"/>
      <c r="BV32" s="126" t="str">
        <f>INDEX([1]DATA!$O$10:$O$285,MATCH(B32,[1]DATA!$C$10:$C$285,0))</f>
        <v>V.07.01.03</v>
      </c>
      <c r="BW32" s="113" t="s">
        <v>1311</v>
      </c>
      <c r="BX32" s="126"/>
      <c r="BY32" s="113">
        <v>5</v>
      </c>
      <c r="BZ32" s="113">
        <v>3.66</v>
      </c>
      <c r="CA32" s="113"/>
      <c r="CB32" s="113"/>
      <c r="CC32" s="113" t="s">
        <v>91</v>
      </c>
      <c r="CD32" s="113"/>
      <c r="CE32" s="113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3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3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3" t="s">
        <v>1389</v>
      </c>
      <c r="L33" s="113" t="s">
        <v>470</v>
      </c>
      <c r="M33" s="113" t="s">
        <v>3219</v>
      </c>
      <c r="N33" s="127"/>
      <c r="O33" s="130" t="s">
        <v>1943</v>
      </c>
      <c r="P33" s="154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3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3" t="s">
        <v>25</v>
      </c>
      <c r="AH33" s="127"/>
      <c r="AI33" s="132" t="s">
        <v>102</v>
      </c>
      <c r="AJ33" s="113" t="s">
        <v>3928</v>
      </c>
      <c r="AK33" s="113" t="s">
        <v>22</v>
      </c>
      <c r="AL33" s="126"/>
      <c r="AM33" s="113" t="s">
        <v>22</v>
      </c>
      <c r="AN33" s="126"/>
      <c r="AO33" s="127"/>
      <c r="AP33" s="127"/>
      <c r="AQ33" s="127"/>
      <c r="AR33" s="113" t="s">
        <v>22</v>
      </c>
      <c r="AS33" s="113"/>
      <c r="AT33" s="127"/>
      <c r="AU33" s="113" t="s">
        <v>28</v>
      </c>
      <c r="AV33" s="113" t="s">
        <v>29</v>
      </c>
      <c r="AW33" s="113" t="s">
        <v>37</v>
      </c>
      <c r="AX33" s="114" t="str">
        <f>INDEX([1]DATA!$W$10:$W$285,MATCH(B33,[1]DATA!$C$10:$C$285,0))</f>
        <v>Thạc sĩ</v>
      </c>
      <c r="AY33" s="114" t="str">
        <f>INDEX([1]DATA!$X$10:$X$285,MATCH(B33,[1]DATA!$C$10:$C$285,0))</f>
        <v>Thiết bị, mạng và nhà máy Điện</v>
      </c>
      <c r="AZ33" s="113" t="s">
        <v>209</v>
      </c>
      <c r="BA33" s="113"/>
      <c r="BB33" s="127"/>
      <c r="BC33" s="127"/>
      <c r="BD33" s="113" t="s">
        <v>3070</v>
      </c>
      <c r="BE33" s="113"/>
      <c r="BF33" s="113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3" t="s">
        <v>37</v>
      </c>
      <c r="BL33" s="113" t="s">
        <v>115</v>
      </c>
      <c r="BM33" s="113" t="s">
        <v>22</v>
      </c>
      <c r="BN33" s="113" t="s">
        <v>22</v>
      </c>
      <c r="BO33" s="113" t="s">
        <v>2870</v>
      </c>
      <c r="BP33" s="113" t="s">
        <v>2868</v>
      </c>
      <c r="BQ33" s="113"/>
      <c r="BR33" s="127"/>
      <c r="BS33" s="113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3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3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3" t="s">
        <v>1349</v>
      </c>
      <c r="L34" s="113" t="s">
        <v>540</v>
      </c>
      <c r="M34" s="113" t="s">
        <v>3219</v>
      </c>
      <c r="N34" s="127"/>
      <c r="O34" s="128" t="s">
        <v>3153</v>
      </c>
      <c r="P34" s="129" t="s">
        <v>3154</v>
      </c>
      <c r="Q34" s="130" t="s">
        <v>1656</v>
      </c>
      <c r="R34" s="130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3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3" t="s">
        <v>104</v>
      </c>
      <c r="AH34" s="127"/>
      <c r="AI34" s="132" t="s">
        <v>152</v>
      </c>
      <c r="AJ34" s="113" t="s">
        <v>3928</v>
      </c>
      <c r="AK34" s="113" t="s">
        <v>22</v>
      </c>
      <c r="AL34" s="126"/>
      <c r="AM34" s="113" t="s">
        <v>22</v>
      </c>
      <c r="AN34" s="126"/>
      <c r="AO34" s="127"/>
      <c r="AP34" s="127"/>
      <c r="AQ34" s="127"/>
      <c r="AR34" s="113" t="s">
        <v>22</v>
      </c>
      <c r="AS34" s="113"/>
      <c r="AT34" s="127"/>
      <c r="AU34" s="113" t="s">
        <v>28</v>
      </c>
      <c r="AV34" s="113" t="s">
        <v>29</v>
      </c>
      <c r="AW34" s="113" t="s">
        <v>37</v>
      </c>
      <c r="AX34" s="114" t="str">
        <f>INDEX([1]DATA!$W$10:$W$285,MATCH(B34,[1]DATA!$C$10:$C$285,0))</f>
        <v>Thạc sĩ</v>
      </c>
      <c r="AY34" s="114" t="str">
        <f>INDEX([1]DATA!$X$10:$X$285,MATCH(B34,[1]DATA!$C$10:$C$285,0))</f>
        <v>Kỹ thuật Cơ Điện tử</v>
      </c>
      <c r="AZ34" s="113" t="s">
        <v>541</v>
      </c>
      <c r="BA34" s="113"/>
      <c r="BB34" s="127"/>
      <c r="BC34" s="127"/>
      <c r="BD34" s="113" t="s">
        <v>3070</v>
      </c>
      <c r="BE34" s="113"/>
      <c r="BF34" s="113" t="s">
        <v>1247</v>
      </c>
      <c r="BG34" s="113"/>
      <c r="BH34" s="113" t="s">
        <v>1442</v>
      </c>
      <c r="BI34" s="127"/>
      <c r="BJ34" s="126" t="str">
        <f>INDEX([1]DATA!$Z$10:$Z$285,MATCH(B34,[1]DATA!$C$10:$C$285,0))</f>
        <v>Sơ cấp</v>
      </c>
      <c r="BK34" s="113" t="s">
        <v>37</v>
      </c>
      <c r="BL34" s="113" t="s">
        <v>115</v>
      </c>
      <c r="BM34" s="113" t="s">
        <v>22</v>
      </c>
      <c r="BN34" s="113" t="s">
        <v>22</v>
      </c>
      <c r="BO34" s="113" t="s">
        <v>2870</v>
      </c>
      <c r="BP34" s="113" t="s">
        <v>2870</v>
      </c>
      <c r="BQ34" s="113"/>
      <c r="BR34" s="127"/>
      <c r="BS34" s="113" t="s">
        <v>34</v>
      </c>
      <c r="BT34" s="126"/>
      <c r="BU34" s="126"/>
      <c r="BV34" s="126" t="str">
        <f>INDEX([1]DATA!$O$10:$O$285,MATCH(B34,[1]DATA!$C$10:$C$285,0))</f>
        <v>V.07.01.03</v>
      </c>
      <c r="BW34" s="113" t="s">
        <v>1311</v>
      </c>
      <c r="BX34" s="126"/>
      <c r="BY34" s="113">
        <v>5</v>
      </c>
      <c r="BZ34" s="113">
        <v>3.66</v>
      </c>
      <c r="CA34" s="113"/>
      <c r="CB34" s="113"/>
      <c r="CC34" s="113" t="s">
        <v>2873</v>
      </c>
      <c r="CD34" s="113"/>
      <c r="CE34" s="113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3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3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3" t="s">
        <v>1339</v>
      </c>
      <c r="L35" s="113" t="s">
        <v>477</v>
      </c>
      <c r="M35" s="113" t="s">
        <v>3219</v>
      </c>
      <c r="N35" s="127"/>
      <c r="O35" s="131" t="s">
        <v>1960</v>
      </c>
      <c r="P35" s="129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3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3" t="s">
        <v>25</v>
      </c>
      <c r="AH35" s="127"/>
      <c r="AI35" s="132" t="s">
        <v>43</v>
      </c>
      <c r="AJ35" s="113" t="s">
        <v>3928</v>
      </c>
      <c r="AK35" s="113" t="s">
        <v>22</v>
      </c>
      <c r="AL35" s="126"/>
      <c r="AM35" s="113" t="s">
        <v>22</v>
      </c>
      <c r="AN35" s="126"/>
      <c r="AO35" s="127"/>
      <c r="AP35" s="127"/>
      <c r="AQ35" s="127"/>
      <c r="AR35" s="113" t="s">
        <v>22</v>
      </c>
      <c r="AS35" s="113"/>
      <c r="AT35" s="127"/>
      <c r="AU35" s="113" t="s">
        <v>28</v>
      </c>
      <c r="AV35" s="113" t="s">
        <v>29</v>
      </c>
      <c r="AW35" s="113" t="s">
        <v>37</v>
      </c>
      <c r="AX35" s="114" t="str">
        <f>INDEX([1]DATA!$W$10:$W$285,MATCH(B35,[1]DATA!$C$10:$C$285,0))</f>
        <v>Thạc sĩ</v>
      </c>
      <c r="AY35" s="114" t="str">
        <f>INDEX([1]DATA!$X$10:$X$285,MATCH(B35,[1]DATA!$C$10:$C$285,0))</f>
        <v>Mạng và hệ thống điện</v>
      </c>
      <c r="AZ35" s="113" t="s">
        <v>478</v>
      </c>
      <c r="BA35" s="113"/>
      <c r="BB35" s="127"/>
      <c r="BC35" s="127"/>
      <c r="BD35" s="113" t="s">
        <v>3070</v>
      </c>
      <c r="BE35" s="113" t="s">
        <v>3909</v>
      </c>
      <c r="BF35" s="113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3" t="s">
        <v>37</v>
      </c>
      <c r="BL35" s="113" t="s">
        <v>115</v>
      </c>
      <c r="BM35" s="113" t="s">
        <v>22</v>
      </c>
      <c r="BN35" s="113" t="s">
        <v>22</v>
      </c>
      <c r="BO35" s="113" t="s">
        <v>2870</v>
      </c>
      <c r="BP35" s="113" t="s">
        <v>2868</v>
      </c>
      <c r="BQ35" s="113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3" t="s">
        <v>1311</v>
      </c>
      <c r="BX35" s="126"/>
      <c r="BY35" s="113">
        <v>7</v>
      </c>
      <c r="BZ35" s="113">
        <v>4.32</v>
      </c>
      <c r="CA35" s="113"/>
      <c r="CB35" s="113"/>
      <c r="CC35" s="113" t="s">
        <v>2967</v>
      </c>
      <c r="CD35" s="113"/>
      <c r="CE35" s="113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3290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3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3" t="s">
        <v>1392</v>
      </c>
      <c r="L36" s="113" t="s">
        <v>408</v>
      </c>
      <c r="M36" s="113" t="s">
        <v>3219</v>
      </c>
      <c r="N36" s="127"/>
      <c r="O36" s="130" t="s">
        <v>1992</v>
      </c>
      <c r="P36" s="154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3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3" t="s">
        <v>25</v>
      </c>
      <c r="AH36" s="127"/>
      <c r="AI36" s="132" t="s">
        <v>411</v>
      </c>
      <c r="AJ36" s="113" t="s">
        <v>3928</v>
      </c>
      <c r="AK36" s="113" t="s">
        <v>22</v>
      </c>
      <c r="AL36" s="126"/>
      <c r="AM36" s="113" t="s">
        <v>22</v>
      </c>
      <c r="AN36" s="126"/>
      <c r="AO36" s="127"/>
      <c r="AP36" s="127"/>
      <c r="AQ36" s="127"/>
      <c r="AR36" s="113" t="s">
        <v>22</v>
      </c>
      <c r="AS36" s="113"/>
      <c r="AT36" s="127"/>
      <c r="AU36" s="113" t="s">
        <v>28</v>
      </c>
      <c r="AV36" s="113" t="s">
        <v>29</v>
      </c>
      <c r="AW36" s="113" t="s">
        <v>79</v>
      </c>
      <c r="AX36" s="114" t="str">
        <f>INDEX([1]DATA!$W$10:$W$285,MATCH(B36,[1]DATA!$C$10:$C$285,0))</f>
        <v>Kỹ sư</v>
      </c>
      <c r="AY36" s="114" t="str">
        <f>INDEX([1]DATA!$X$10:$X$285,MATCH(B36,[1]DATA!$C$10:$C$285,0))</f>
        <v>Điện công nghiệp</v>
      </c>
      <c r="AZ36" s="113" t="s">
        <v>289</v>
      </c>
      <c r="BA36" s="113"/>
      <c r="BB36" s="127"/>
      <c r="BC36" s="127"/>
      <c r="BD36" s="113" t="s">
        <v>3070</v>
      </c>
      <c r="BE36" s="124" t="s">
        <v>3920</v>
      </c>
      <c r="BF36" s="113" t="s">
        <v>1247</v>
      </c>
      <c r="BG36" s="113"/>
      <c r="BH36" s="113" t="s">
        <v>1442</v>
      </c>
      <c r="BI36" s="127"/>
      <c r="BJ36" s="126" t="str">
        <f>INDEX([1]DATA!$Z$10:$Z$285,MATCH(B36,[1]DATA!$C$10:$C$285,0))</f>
        <v>Sơ cấp</v>
      </c>
      <c r="BK36" s="113" t="s">
        <v>79</v>
      </c>
      <c r="BL36" s="113" t="s">
        <v>115</v>
      </c>
      <c r="BM36" s="113" t="s">
        <v>22</v>
      </c>
      <c r="BN36" s="113" t="s">
        <v>22</v>
      </c>
      <c r="BO36" s="113" t="s">
        <v>2870</v>
      </c>
      <c r="BP36" s="113" t="s">
        <v>2868</v>
      </c>
      <c r="BQ36" s="113"/>
      <c r="BR36" s="127"/>
      <c r="BS36" s="156" t="s">
        <v>1243</v>
      </c>
      <c r="BT36" s="126"/>
      <c r="BU36" s="126"/>
      <c r="BV36" s="126" t="str">
        <f>INDEX([1]DATA!$O$10:$O$285,MATCH(B36,[1]DATA!$C$10:$C$285,0))</f>
        <v>V.07.01.03</v>
      </c>
      <c r="BW36" s="113" t="s">
        <v>1311</v>
      </c>
      <c r="BX36" s="126"/>
      <c r="BY36" s="113">
        <v>9</v>
      </c>
      <c r="BZ36" s="113">
        <v>4.9800000000000004</v>
      </c>
      <c r="CA36" s="113" t="s">
        <v>2877</v>
      </c>
      <c r="CB36" s="113" t="s">
        <v>2971</v>
      </c>
      <c r="CC36" s="113" t="s">
        <v>2877</v>
      </c>
      <c r="CD36" s="113"/>
      <c r="CE36" s="113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56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3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3" t="s">
        <v>1395</v>
      </c>
      <c r="L37" s="113" t="s">
        <v>425</v>
      </c>
      <c r="M37" s="113" t="s">
        <v>3219</v>
      </c>
      <c r="N37" s="127"/>
      <c r="O37" s="138" t="s">
        <v>3156</v>
      </c>
      <c r="P37" s="145" t="s">
        <v>3157</v>
      </c>
      <c r="Q37" s="130" t="s">
        <v>1656</v>
      </c>
      <c r="R37" s="130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3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3" t="s">
        <v>25</v>
      </c>
      <c r="AH37" s="127"/>
      <c r="AI37" s="132" t="s">
        <v>89</v>
      </c>
      <c r="AJ37" s="113" t="s">
        <v>3928</v>
      </c>
      <c r="AK37" s="113" t="s">
        <v>22</v>
      </c>
      <c r="AL37" s="126"/>
      <c r="AM37" s="113" t="s">
        <v>22</v>
      </c>
      <c r="AN37" s="126"/>
      <c r="AO37" s="127"/>
      <c r="AP37" s="127"/>
      <c r="AQ37" s="127"/>
      <c r="AR37" s="113" t="s">
        <v>22</v>
      </c>
      <c r="AS37" s="113"/>
      <c r="AT37" s="127"/>
      <c r="AU37" s="113" t="s">
        <v>28</v>
      </c>
      <c r="AV37" s="113" t="s">
        <v>29</v>
      </c>
      <c r="AW37" s="113" t="s">
        <v>79</v>
      </c>
      <c r="AX37" s="114"/>
      <c r="AY37" s="114"/>
      <c r="AZ37" s="113" t="s">
        <v>412</v>
      </c>
      <c r="BA37" s="113"/>
      <c r="BB37" s="127"/>
      <c r="BC37" s="127"/>
      <c r="BD37" s="134" t="s">
        <v>3014</v>
      </c>
      <c r="BE37" s="134"/>
      <c r="BF37" s="113" t="s">
        <v>1253</v>
      </c>
      <c r="BG37" s="113"/>
      <c r="BH37" s="113" t="s">
        <v>1445</v>
      </c>
      <c r="BI37" s="127"/>
      <c r="BJ37" s="126" t="str">
        <f>INDEX([1]DATA!$Z$10:$Z$285,MATCH(B37,[1]DATA!$C$10:$C$285,0))</f>
        <v>Sơ cấp</v>
      </c>
      <c r="BK37" s="113" t="s">
        <v>79</v>
      </c>
      <c r="BL37" s="113" t="s">
        <v>115</v>
      </c>
      <c r="BM37" s="113" t="s">
        <v>22</v>
      </c>
      <c r="BN37" s="113" t="s">
        <v>22</v>
      </c>
      <c r="BO37" s="113" t="s">
        <v>2870</v>
      </c>
      <c r="BP37" s="134" t="s">
        <v>2868</v>
      </c>
      <c r="BQ37" s="134"/>
      <c r="BR37" s="127"/>
      <c r="BS37" s="113" t="s">
        <v>1243</v>
      </c>
      <c r="BT37" s="126"/>
      <c r="BU37" s="126"/>
      <c r="BV37" s="126" t="str">
        <f>INDEX([1]DATA!$O$10:$O$285,MATCH(B37,[1]DATA!$C$10:$C$285,0))</f>
        <v>V.07.01.03</v>
      </c>
      <c r="BW37" s="113" t="s">
        <v>1311</v>
      </c>
      <c r="BX37" s="126"/>
      <c r="BY37" s="113" t="s">
        <v>3815</v>
      </c>
      <c r="BZ37" s="113">
        <v>4.9800000000000004</v>
      </c>
      <c r="CA37" s="113"/>
      <c r="CB37" s="113" t="s">
        <v>1039</v>
      </c>
      <c r="CC37" s="113" t="s">
        <v>2806</v>
      </c>
      <c r="CD37" s="113"/>
      <c r="CE37" s="113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3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3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3" t="s">
        <v>1396</v>
      </c>
      <c r="L38" s="113" t="s">
        <v>426</v>
      </c>
      <c r="M38" s="113" t="s">
        <v>3219</v>
      </c>
      <c r="N38" s="127"/>
      <c r="O38" s="131" t="s">
        <v>2025</v>
      </c>
      <c r="P38" s="129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3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3" t="s">
        <v>25</v>
      </c>
      <c r="AH38" s="127"/>
      <c r="AI38" s="132" t="s">
        <v>246</v>
      </c>
      <c r="AJ38" s="113" t="s">
        <v>3928</v>
      </c>
      <c r="AK38" s="113" t="s">
        <v>22</v>
      </c>
      <c r="AL38" s="126"/>
      <c r="AM38" s="113" t="s">
        <v>22</v>
      </c>
      <c r="AN38" s="126"/>
      <c r="AO38" s="127"/>
      <c r="AP38" s="127"/>
      <c r="AQ38" s="127"/>
      <c r="AR38" s="113" t="s">
        <v>22</v>
      </c>
      <c r="AS38" s="113"/>
      <c r="AT38" s="127"/>
      <c r="AU38" s="113" t="s">
        <v>28</v>
      </c>
      <c r="AV38" s="113" t="s">
        <v>29</v>
      </c>
      <c r="AW38" s="113" t="s">
        <v>79</v>
      </c>
      <c r="AX38" s="114"/>
      <c r="AY38" s="114"/>
      <c r="AZ38" s="113" t="s">
        <v>427</v>
      </c>
      <c r="BA38" s="113"/>
      <c r="BB38" s="127"/>
      <c r="BC38" s="127"/>
      <c r="BD38" s="134" t="s">
        <v>3009</v>
      </c>
      <c r="BE38" s="134"/>
      <c r="BF38" s="113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3" t="s">
        <v>79</v>
      </c>
      <c r="BL38" s="113" t="s">
        <v>115</v>
      </c>
      <c r="BM38" s="113" t="s">
        <v>22</v>
      </c>
      <c r="BN38" s="113" t="s">
        <v>22</v>
      </c>
      <c r="BO38" s="113" t="s">
        <v>2870</v>
      </c>
      <c r="BP38" s="113" t="s">
        <v>2868</v>
      </c>
      <c r="BQ38" s="113"/>
      <c r="BR38" s="127"/>
      <c r="BS38" s="113" t="s">
        <v>34</v>
      </c>
      <c r="BT38" s="126"/>
      <c r="BU38" s="126"/>
      <c r="BV38" s="126" t="str">
        <f>INDEX([1]DATA!$O$10:$O$285,MATCH(B38,[1]DATA!$C$10:$C$285,0))</f>
        <v>V.07.01.03</v>
      </c>
      <c r="BW38" s="113" t="s">
        <v>1311</v>
      </c>
      <c r="BX38" s="126"/>
      <c r="BY38" s="113">
        <v>8</v>
      </c>
      <c r="BZ38" s="113">
        <v>4.6500000000000004</v>
      </c>
      <c r="CA38" s="113"/>
      <c r="CB38" s="113"/>
      <c r="CC38" s="113" t="s">
        <v>52</v>
      </c>
      <c r="CD38" s="113"/>
      <c r="CE38" s="113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3" t="s">
        <v>3271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3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3" t="s">
        <v>1366</v>
      </c>
      <c r="L39" s="113" t="s">
        <v>693</v>
      </c>
      <c r="M39" s="113" t="s">
        <v>3219</v>
      </c>
      <c r="N39" s="127"/>
      <c r="O39" s="130" t="s">
        <v>2029</v>
      </c>
      <c r="P39" s="154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3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3" t="s">
        <v>104</v>
      </c>
      <c r="AH39" s="127"/>
      <c r="AI39" s="132" t="s">
        <v>225</v>
      </c>
      <c r="AJ39" s="113" t="s">
        <v>3928</v>
      </c>
      <c r="AK39" s="113" t="s">
        <v>22</v>
      </c>
      <c r="AL39" s="126"/>
      <c r="AM39" s="113" t="s">
        <v>22</v>
      </c>
      <c r="AN39" s="126"/>
      <c r="AO39" s="127"/>
      <c r="AP39" s="127"/>
      <c r="AQ39" s="127"/>
      <c r="AR39" s="113" t="s">
        <v>22</v>
      </c>
      <c r="AS39" s="113"/>
      <c r="AT39" s="127"/>
      <c r="AU39" s="113" t="s">
        <v>28</v>
      </c>
      <c r="AV39" s="113" t="s">
        <v>29</v>
      </c>
      <c r="AW39" s="113" t="s">
        <v>37</v>
      </c>
      <c r="AX39" s="114" t="str">
        <f>INDEX([1]DATA!$W$10:$W$285,MATCH(B39,[1]DATA!$C$10:$C$285,0))</f>
        <v>Thạc sĩ</v>
      </c>
      <c r="AY39" s="114" t="str">
        <f>INDEX([1]DATA!$X$10:$X$285,MATCH(B39,[1]DATA!$C$10:$C$285,0))</f>
        <v>Kỹ thuật Điện</v>
      </c>
      <c r="AZ39" s="113" t="s">
        <v>636</v>
      </c>
      <c r="BA39" s="113"/>
      <c r="BB39" s="127"/>
      <c r="BC39" s="127"/>
      <c r="BD39" s="113" t="s">
        <v>3070</v>
      </c>
      <c r="BE39" s="113" t="s">
        <v>3909</v>
      </c>
      <c r="BF39" s="113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3" t="s">
        <v>37</v>
      </c>
      <c r="BL39" s="113" t="s">
        <v>47</v>
      </c>
      <c r="BM39" s="113" t="s">
        <v>22</v>
      </c>
      <c r="BN39" s="113" t="s">
        <v>22</v>
      </c>
      <c r="BO39" s="113" t="s">
        <v>2870</v>
      </c>
      <c r="BP39" s="134" t="s">
        <v>2868</v>
      </c>
      <c r="BQ39" s="134"/>
      <c r="BR39" s="127"/>
      <c r="BS39" s="113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3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3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3" t="s">
        <v>1402</v>
      </c>
      <c r="L40" s="113" t="s">
        <v>515</v>
      </c>
      <c r="M40" s="113" t="s">
        <v>3219</v>
      </c>
      <c r="N40" s="127"/>
      <c r="O40" s="130" t="s">
        <v>2204</v>
      </c>
      <c r="P40" s="154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3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3" t="s">
        <v>25</v>
      </c>
      <c r="AH40" s="127"/>
      <c r="AI40" s="132" t="s">
        <v>194</v>
      </c>
      <c r="AJ40" s="113" t="s">
        <v>3928</v>
      </c>
      <c r="AK40" s="113" t="s">
        <v>22</v>
      </c>
      <c r="AL40" s="126"/>
      <c r="AM40" s="113" t="s">
        <v>22</v>
      </c>
      <c r="AN40" s="126"/>
      <c r="AO40" s="127"/>
      <c r="AP40" s="127"/>
      <c r="AQ40" s="127"/>
      <c r="AR40" s="113" t="s">
        <v>22</v>
      </c>
      <c r="AS40" s="113"/>
      <c r="AT40" s="127"/>
      <c r="AU40" s="113" t="s">
        <v>28</v>
      </c>
      <c r="AV40" s="113" t="s">
        <v>29</v>
      </c>
      <c r="AW40" s="113" t="s">
        <v>79</v>
      </c>
      <c r="AX40" s="114" t="str">
        <f>INDEX([1]DATA!$W$10:$W$285,MATCH(B40,[1]DATA!$C$10:$C$285,0))</f>
        <v>Đại học</v>
      </c>
      <c r="AY40" s="114" t="str">
        <f>INDEX([1]DATA!$X$10:$X$285,MATCH(B40,[1]DATA!$C$10:$C$285,0))</f>
        <v>Vật Lý</v>
      </c>
      <c r="AZ40" s="113" t="s">
        <v>356</v>
      </c>
      <c r="BA40" s="113"/>
      <c r="BB40" s="127"/>
      <c r="BC40" s="127"/>
      <c r="BD40" s="113" t="s">
        <v>3070</v>
      </c>
      <c r="BE40" s="113"/>
      <c r="BF40" s="113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3" t="s">
        <v>79</v>
      </c>
      <c r="BL40" s="113" t="s">
        <v>115</v>
      </c>
      <c r="BM40" s="113" t="s">
        <v>22</v>
      </c>
      <c r="BN40" s="113" t="s">
        <v>22</v>
      </c>
      <c r="BO40" s="113" t="s">
        <v>2870</v>
      </c>
      <c r="BP40" s="113" t="s">
        <v>2868</v>
      </c>
      <c r="BQ40" s="113"/>
      <c r="BR40" s="127"/>
      <c r="BS40" s="113" t="s">
        <v>3933</v>
      </c>
      <c r="BT40" s="126"/>
      <c r="BU40" s="126"/>
      <c r="BV40" s="126" t="str">
        <f>INDEX([1]DATA!$O$10:$O$285,MATCH(B40,[1]DATA!$C$10:$C$285,0))</f>
        <v>V.07.01.03</v>
      </c>
      <c r="BW40" s="113" t="s">
        <v>1311</v>
      </c>
      <c r="BX40" s="126"/>
      <c r="BY40" s="113">
        <v>6</v>
      </c>
      <c r="BZ40" s="113">
        <v>3.99</v>
      </c>
      <c r="CA40" s="113"/>
      <c r="CB40" s="113"/>
      <c r="CC40" s="113" t="s">
        <v>1318</v>
      </c>
      <c r="CD40" s="113"/>
      <c r="CE40" s="113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3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3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3" t="s">
        <v>1404</v>
      </c>
      <c r="L41" s="113" t="s">
        <v>487</v>
      </c>
      <c r="M41" s="113" t="s">
        <v>3219</v>
      </c>
      <c r="N41" s="127"/>
      <c r="O41" s="130" t="s">
        <v>2268</v>
      </c>
      <c r="P41" s="154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3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3" t="s">
        <v>25</v>
      </c>
      <c r="AH41" s="127"/>
      <c r="AI41" s="132" t="s">
        <v>194</v>
      </c>
      <c r="AJ41" s="113" t="s">
        <v>3928</v>
      </c>
      <c r="AK41" s="113" t="s">
        <v>22</v>
      </c>
      <c r="AL41" s="126"/>
      <c r="AM41" s="113" t="s">
        <v>22</v>
      </c>
      <c r="AN41" s="126"/>
      <c r="AO41" s="127"/>
      <c r="AP41" s="127"/>
      <c r="AQ41" s="127"/>
      <c r="AR41" s="113" t="s">
        <v>22</v>
      </c>
      <c r="AS41" s="113"/>
      <c r="AT41" s="127"/>
      <c r="AU41" s="113" t="s">
        <v>28</v>
      </c>
      <c r="AV41" s="113" t="s">
        <v>29</v>
      </c>
      <c r="AW41" s="113" t="s">
        <v>37</v>
      </c>
      <c r="AX41" s="114" t="str">
        <f>INDEX([1]DATA!$W$10:$W$285,MATCH(B41,[1]DATA!$C$10:$C$285,0))</f>
        <v>Thạc sĩ</v>
      </c>
      <c r="AY41" s="114" t="str">
        <f>INDEX([1]DATA!$X$10:$X$285,MATCH(B41,[1]DATA!$C$10:$C$285,0))</f>
        <v>Tự động hóa</v>
      </c>
      <c r="AZ41" s="113" t="s">
        <v>268</v>
      </c>
      <c r="BA41" s="113"/>
      <c r="BB41" s="127"/>
      <c r="BC41" s="127"/>
      <c r="BD41" s="113" t="s">
        <v>3076</v>
      </c>
      <c r="BE41" s="113" t="s">
        <v>3909</v>
      </c>
      <c r="BF41" s="113" t="s">
        <v>1247</v>
      </c>
      <c r="BG41" s="113"/>
      <c r="BH41" s="113" t="s">
        <v>1444</v>
      </c>
      <c r="BI41" s="127"/>
      <c r="BJ41" s="126" t="str">
        <f>INDEX([1]DATA!$Z$10:$Z$285,MATCH(B41,[1]DATA!$C$10:$C$285,0))</f>
        <v>Sơ cấp</v>
      </c>
      <c r="BK41" s="113" t="s">
        <v>37</v>
      </c>
      <c r="BL41" s="113" t="s">
        <v>115</v>
      </c>
      <c r="BM41" s="113" t="s">
        <v>22</v>
      </c>
      <c r="BN41" s="113" t="s">
        <v>22</v>
      </c>
      <c r="BO41" s="113" t="s">
        <v>1321</v>
      </c>
      <c r="BP41" s="113" t="s">
        <v>1321</v>
      </c>
      <c r="BQ41" s="113"/>
      <c r="BR41" s="127"/>
      <c r="BS41" s="113" t="s">
        <v>34</v>
      </c>
      <c r="BT41" s="126"/>
      <c r="BU41" s="126"/>
      <c r="BV41" s="126" t="str">
        <f>INDEX([1]DATA!$O$10:$O$285,MATCH(B41,[1]DATA!$C$10:$C$285,0))</f>
        <v>V.07.01.03</v>
      </c>
      <c r="BW41" s="113" t="s">
        <v>1311</v>
      </c>
      <c r="BX41" s="126"/>
      <c r="BY41" s="113">
        <v>6</v>
      </c>
      <c r="BZ41" s="113">
        <v>3.99</v>
      </c>
      <c r="CA41" s="113"/>
      <c r="CB41" s="113"/>
      <c r="CC41" s="113" t="s">
        <v>1318</v>
      </c>
      <c r="CD41" s="113"/>
      <c r="CE41" s="113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3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3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3" t="s">
        <v>1339</v>
      </c>
      <c r="L42" s="113" t="s">
        <v>635</v>
      </c>
      <c r="M42" s="113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3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3" t="s">
        <v>104</v>
      </c>
      <c r="AH42" s="127"/>
      <c r="AI42" s="132" t="s">
        <v>142</v>
      </c>
      <c r="AJ42" s="113" t="s">
        <v>3928</v>
      </c>
      <c r="AK42" s="113" t="s">
        <v>22</v>
      </c>
      <c r="AL42" s="126"/>
      <c r="AM42" s="113" t="s">
        <v>22</v>
      </c>
      <c r="AN42" s="126"/>
      <c r="AO42" s="127"/>
      <c r="AP42" s="127"/>
      <c r="AQ42" s="127"/>
      <c r="AR42" s="113" t="s">
        <v>22</v>
      </c>
      <c r="AS42" s="113"/>
      <c r="AT42" s="127"/>
      <c r="AU42" s="113" t="s">
        <v>28</v>
      </c>
      <c r="AV42" s="113" t="s">
        <v>29</v>
      </c>
      <c r="AW42" s="113" t="s">
        <v>37</v>
      </c>
      <c r="AX42" s="114" t="str">
        <f>INDEX([1]DATA!$W$10:$W$285,MATCH(B42,[1]DATA!$C$10:$C$285,0))</f>
        <v>Thạc sĩ</v>
      </c>
      <c r="AY42" s="114" t="str">
        <f>INDEX([1]DATA!$X$10:$X$285,MATCH(B42,[1]DATA!$C$10:$C$285,0))</f>
        <v>Kỹ thuật Điện</v>
      </c>
      <c r="AZ42" s="113" t="s">
        <v>636</v>
      </c>
      <c r="BA42" s="113"/>
      <c r="BB42" s="127"/>
      <c r="BC42" s="127"/>
      <c r="BD42" s="113" t="s">
        <v>3070</v>
      </c>
      <c r="BE42" s="113" t="s">
        <v>3909</v>
      </c>
      <c r="BF42" s="113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3" t="s">
        <v>37</v>
      </c>
      <c r="BL42" s="113" t="s">
        <v>115</v>
      </c>
      <c r="BM42" s="113" t="s">
        <v>22</v>
      </c>
      <c r="BN42" s="113" t="s">
        <v>22</v>
      </c>
      <c r="BO42" s="113" t="s">
        <v>2870</v>
      </c>
      <c r="BP42" s="113" t="s">
        <v>2868</v>
      </c>
      <c r="BQ42" s="113"/>
      <c r="BR42" s="127"/>
      <c r="BS42" s="113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3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3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3" t="s">
        <v>1378</v>
      </c>
      <c r="L43" s="113" t="s">
        <v>480</v>
      </c>
      <c r="M43" s="113" t="s">
        <v>3219</v>
      </c>
      <c r="N43" s="127"/>
      <c r="O43" s="131" t="s">
        <v>2305</v>
      </c>
      <c r="P43" s="129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3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3" t="s">
        <v>25</v>
      </c>
      <c r="AH43" s="127"/>
      <c r="AI43" s="132" t="s">
        <v>51</v>
      </c>
      <c r="AJ43" s="113" t="s">
        <v>3928</v>
      </c>
      <c r="AK43" s="113" t="s">
        <v>22</v>
      </c>
      <c r="AL43" s="126"/>
      <c r="AM43" s="113" t="s">
        <v>22</v>
      </c>
      <c r="AN43" s="126"/>
      <c r="AO43" s="127"/>
      <c r="AP43" s="127"/>
      <c r="AQ43" s="127"/>
      <c r="AR43" s="113" t="s">
        <v>22</v>
      </c>
      <c r="AS43" s="113"/>
      <c r="AT43" s="127"/>
      <c r="AU43" s="113" t="s">
        <v>28</v>
      </c>
      <c r="AV43" s="113" t="s">
        <v>29</v>
      </c>
      <c r="AW43" s="113" t="s">
        <v>79</v>
      </c>
      <c r="AX43" s="114" t="str">
        <f>INDEX([1]DATA!$W$10:$W$285,MATCH(B43,[1]DATA!$C$10:$C$285,0))</f>
        <v>Kỹ sư</v>
      </c>
      <c r="AY43" s="114" t="str">
        <f>INDEX([1]DATA!$X$10:$X$285,MATCH(B43,[1]DATA!$C$10:$C$285,0))</f>
        <v>Kỹ thuật điện - Điện tử</v>
      </c>
      <c r="AZ43" s="113" t="s">
        <v>388</v>
      </c>
      <c r="BA43" s="113"/>
      <c r="BB43" s="127"/>
      <c r="BC43" s="127"/>
      <c r="BD43" s="113" t="s">
        <v>3070</v>
      </c>
      <c r="BE43" s="113"/>
      <c r="BF43" s="113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3" t="s">
        <v>79</v>
      </c>
      <c r="BL43" s="113" t="s">
        <v>115</v>
      </c>
      <c r="BM43" s="113" t="s">
        <v>22</v>
      </c>
      <c r="BN43" s="113" t="s">
        <v>22</v>
      </c>
      <c r="BO43" s="113" t="s">
        <v>1455</v>
      </c>
      <c r="BP43" s="113" t="s">
        <v>60</v>
      </c>
      <c r="BQ43" s="113"/>
      <c r="BR43" s="127"/>
      <c r="BS43" s="113" t="s">
        <v>1243</v>
      </c>
      <c r="BT43" s="126"/>
      <c r="BU43" s="126"/>
      <c r="BV43" s="126" t="str">
        <f>INDEX([1]DATA!$O$10:$O$285,MATCH(B43,[1]DATA!$C$10:$C$285,0))</f>
        <v>V.07.01.03</v>
      </c>
      <c r="BW43" s="113" t="s">
        <v>1311</v>
      </c>
      <c r="BX43" s="126"/>
      <c r="BY43" s="113">
        <v>6</v>
      </c>
      <c r="BZ43" s="113">
        <v>3.99</v>
      </c>
      <c r="CA43" s="113"/>
      <c r="CB43" s="113"/>
      <c r="CC43" s="113" t="s">
        <v>2967</v>
      </c>
      <c r="CD43" s="113"/>
      <c r="CE43" s="113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3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3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3" t="s">
        <v>1339</v>
      </c>
      <c r="L44" s="113" t="s">
        <v>429</v>
      </c>
      <c r="M44" s="113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3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3" t="s">
        <v>25</v>
      </c>
      <c r="AH44" s="127"/>
      <c r="AI44" s="132" t="s">
        <v>248</v>
      </c>
      <c r="AJ44" s="113" t="s">
        <v>3928</v>
      </c>
      <c r="AK44" s="113" t="s">
        <v>22</v>
      </c>
      <c r="AL44" s="126"/>
      <c r="AM44" s="113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3" t="s">
        <v>28</v>
      </c>
      <c r="AV44" s="113" t="s">
        <v>29</v>
      </c>
      <c r="AW44" s="113" t="s">
        <v>37</v>
      </c>
      <c r="AX44" s="114" t="str">
        <f>INDEX([1]DATA!$W$10:$W$285,MATCH(B44,[1]DATA!$C$10:$C$285,0))</f>
        <v>Thạc sĩ</v>
      </c>
      <c r="AY44" s="114" t="str">
        <f>INDEX([1]DATA!$X$10:$X$285,MATCH(B44,[1]DATA!$C$10:$C$285,0))</f>
        <v>Thiết bị mạng và nhà máy điện</v>
      </c>
      <c r="AZ44" s="113" t="s">
        <v>209</v>
      </c>
      <c r="BA44" s="113"/>
      <c r="BB44" s="127"/>
      <c r="BC44" s="127"/>
      <c r="BD44" s="113" t="s">
        <v>3070</v>
      </c>
      <c r="BE44" s="113" t="s">
        <v>3909</v>
      </c>
      <c r="BF44" s="113" t="s">
        <v>1483</v>
      </c>
      <c r="BG44" s="113"/>
      <c r="BH44" s="113" t="s">
        <v>1442</v>
      </c>
      <c r="BI44" s="127"/>
      <c r="BJ44" s="126" t="str">
        <f>INDEX([1]DATA!$Z$10:$Z$285,MATCH(B44,[1]DATA!$C$10:$C$285,0))</f>
        <v>Sơ cấp</v>
      </c>
      <c r="BK44" s="113" t="s">
        <v>37</v>
      </c>
      <c r="BL44" s="113" t="s">
        <v>47</v>
      </c>
      <c r="BM44" s="113" t="s">
        <v>22</v>
      </c>
      <c r="BN44" s="113" t="s">
        <v>22</v>
      </c>
      <c r="BO44" s="113" t="s">
        <v>2870</v>
      </c>
      <c r="BP44" s="113" t="s">
        <v>2868</v>
      </c>
      <c r="BQ44" s="113"/>
      <c r="BR44" s="127"/>
      <c r="BS44" s="113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3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3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3" t="s">
        <v>1411</v>
      </c>
      <c r="L45" s="113" t="s">
        <v>482</v>
      </c>
      <c r="M45" s="113" t="s">
        <v>3219</v>
      </c>
      <c r="N45" s="127"/>
      <c r="O45" s="130" t="s">
        <v>2507</v>
      </c>
      <c r="P45" s="154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3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3" t="s">
        <v>25</v>
      </c>
      <c r="AH45" s="127"/>
      <c r="AI45" s="132" t="s">
        <v>51</v>
      </c>
      <c r="AJ45" s="113" t="s">
        <v>3928</v>
      </c>
      <c r="AK45" s="113" t="s">
        <v>22</v>
      </c>
      <c r="AL45" s="126"/>
      <c r="AM45" s="113" t="s">
        <v>22</v>
      </c>
      <c r="AN45" s="126"/>
      <c r="AO45" s="127"/>
      <c r="AP45" s="127"/>
      <c r="AQ45" s="127"/>
      <c r="AR45" s="113" t="s">
        <v>22</v>
      </c>
      <c r="AS45" s="113"/>
      <c r="AT45" s="127"/>
      <c r="AU45" s="113" t="s">
        <v>28</v>
      </c>
      <c r="AV45" s="113" t="s">
        <v>29</v>
      </c>
      <c r="AW45" s="113" t="s">
        <v>79</v>
      </c>
      <c r="AX45" s="114" t="str">
        <f>INDEX([1]DATA!$W$10:$W$285,MATCH(B45,[1]DATA!$C$10:$C$285,0))</f>
        <v>Đại học</v>
      </c>
      <c r="AY45" s="114" t="str">
        <f>INDEX([1]DATA!$X$10:$X$285,MATCH(B45,[1]DATA!$C$10:$C$285,0))</f>
        <v>Kỹ thuật Điện - Điện tử</v>
      </c>
      <c r="AZ45" s="113" t="s">
        <v>280</v>
      </c>
      <c r="BA45" s="113"/>
      <c r="BB45" s="127"/>
      <c r="BC45" s="127"/>
      <c r="BD45" s="113" t="s">
        <v>3070</v>
      </c>
      <c r="BE45" s="113"/>
      <c r="BF45" s="113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3" t="s">
        <v>79</v>
      </c>
      <c r="BL45" s="113" t="s">
        <v>115</v>
      </c>
      <c r="BM45" s="113" t="s">
        <v>22</v>
      </c>
      <c r="BN45" s="113" t="s">
        <v>22</v>
      </c>
      <c r="BO45" s="113" t="s">
        <v>2870</v>
      </c>
      <c r="BP45" s="113" t="s">
        <v>2868</v>
      </c>
      <c r="BQ45" s="113"/>
      <c r="BR45" s="127"/>
      <c r="BS45" s="113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3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3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3" t="s">
        <v>1339</v>
      </c>
      <c r="L46" s="113" t="s">
        <v>414</v>
      </c>
      <c r="M46" s="113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3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3" t="s">
        <v>25</v>
      </c>
      <c r="AH46" s="127"/>
      <c r="AI46" s="132" t="s">
        <v>415</v>
      </c>
      <c r="AJ46" s="113" t="s">
        <v>3928</v>
      </c>
      <c r="AK46" s="113" t="s">
        <v>22</v>
      </c>
      <c r="AL46" s="126"/>
      <c r="AM46" s="113" t="s">
        <v>22</v>
      </c>
      <c r="AN46" s="126"/>
      <c r="AO46" s="127"/>
      <c r="AP46" s="127"/>
      <c r="AQ46" s="127"/>
      <c r="AR46" s="113" t="s">
        <v>22</v>
      </c>
      <c r="AS46" s="113"/>
      <c r="AT46" s="127"/>
      <c r="AU46" s="113" t="s">
        <v>28</v>
      </c>
      <c r="AV46" s="113" t="s">
        <v>29</v>
      </c>
      <c r="AW46" s="113" t="s">
        <v>79</v>
      </c>
      <c r="AX46" s="114" t="str">
        <f>INDEX([1]DATA!$W$10:$W$285,MATCH(B46,[1]DATA!$C$10:$C$285,0))</f>
        <v>Kỹ sư</v>
      </c>
      <c r="AY46" s="114" t="str">
        <f>INDEX([1]DATA!$X$10:$X$285,MATCH(B46,[1]DATA!$C$10:$C$285,0))</f>
        <v>Kỹ thuật điện - Điện tử</v>
      </c>
      <c r="AZ46" s="113" t="s">
        <v>280</v>
      </c>
      <c r="BA46" s="113"/>
      <c r="BB46" s="127"/>
      <c r="BC46" s="127"/>
      <c r="BD46" s="113" t="s">
        <v>3070</v>
      </c>
      <c r="BE46" s="113"/>
      <c r="BF46" s="113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3" t="s">
        <v>79</v>
      </c>
      <c r="BL46" s="113" t="s">
        <v>115</v>
      </c>
      <c r="BM46" s="113" t="s">
        <v>22</v>
      </c>
      <c r="BN46" s="113" t="s">
        <v>22</v>
      </c>
      <c r="BO46" s="113" t="s">
        <v>1321</v>
      </c>
      <c r="BP46" s="113" t="s">
        <v>2868</v>
      </c>
      <c r="BQ46" s="113"/>
      <c r="BR46" s="127"/>
      <c r="BS46" s="156" t="s">
        <v>1243</v>
      </c>
      <c r="BT46" s="126"/>
      <c r="BU46" s="126"/>
      <c r="BV46" s="126" t="str">
        <f>INDEX([1]DATA!$O$10:$O$285,MATCH(B46,[1]DATA!$C$10:$C$285,0))</f>
        <v>V.07.01.03</v>
      </c>
      <c r="BW46" s="113" t="s">
        <v>1311</v>
      </c>
      <c r="BX46" s="124" t="s">
        <v>3113</v>
      </c>
      <c r="BY46" s="113">
        <v>9</v>
      </c>
      <c r="BZ46" s="113">
        <v>4.9800000000000004</v>
      </c>
      <c r="CA46" s="134" t="s">
        <v>3111</v>
      </c>
      <c r="CB46" s="113"/>
      <c r="CC46" s="134" t="s">
        <v>3111</v>
      </c>
      <c r="CD46" s="113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56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3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3" t="s">
        <v>1412</v>
      </c>
      <c r="L47" s="113" t="s">
        <v>484</v>
      </c>
      <c r="M47" s="113" t="s">
        <v>3219</v>
      </c>
      <c r="N47" s="127"/>
      <c r="O47" s="130" t="s">
        <v>2536</v>
      </c>
      <c r="P47" s="154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3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3" t="s">
        <v>25</v>
      </c>
      <c r="AH47" s="127"/>
      <c r="AI47" s="132" t="s">
        <v>194</v>
      </c>
      <c r="AJ47" s="113" t="s">
        <v>3928</v>
      </c>
      <c r="AK47" s="113" t="s">
        <v>22</v>
      </c>
      <c r="AL47" s="126"/>
      <c r="AM47" s="113" t="s">
        <v>22</v>
      </c>
      <c r="AN47" s="126"/>
      <c r="AO47" s="127"/>
      <c r="AP47" s="127"/>
      <c r="AQ47" s="127"/>
      <c r="AR47" s="113" t="s">
        <v>22</v>
      </c>
      <c r="AS47" s="113"/>
      <c r="AT47" s="127"/>
      <c r="AU47" s="113" t="s">
        <v>28</v>
      </c>
      <c r="AV47" s="113" t="s">
        <v>29</v>
      </c>
      <c r="AW47" s="113" t="s">
        <v>79</v>
      </c>
      <c r="AX47" s="114" t="str">
        <f>INDEX([1]DATA!$W$10:$W$285,MATCH(B47,[1]DATA!$C$10:$C$285,0))</f>
        <v>Đại học</v>
      </c>
      <c r="AY47" s="114" t="str">
        <f>INDEX([1]DATA!$X$10:$X$285,MATCH(B47,[1]DATA!$C$10:$C$285,0))</f>
        <v>Vật lý điện tử</v>
      </c>
      <c r="AZ47" s="113" t="s">
        <v>485</v>
      </c>
      <c r="BA47" s="113"/>
      <c r="BB47" s="127"/>
      <c r="BC47" s="127"/>
      <c r="BD47" s="113" t="s">
        <v>3073</v>
      </c>
      <c r="BE47" s="113"/>
      <c r="BF47" s="113" t="s">
        <v>1252</v>
      </c>
      <c r="BG47" s="113"/>
      <c r="BH47" s="113" t="s">
        <v>2872</v>
      </c>
      <c r="BI47" s="127"/>
      <c r="BJ47" s="126" t="str">
        <f>INDEX([1]DATA!$Z$10:$Z$285,MATCH(B47,[1]DATA!$C$10:$C$285,0))</f>
        <v>Sơ cấp</v>
      </c>
      <c r="BK47" s="113" t="s">
        <v>79</v>
      </c>
      <c r="BL47" s="113" t="s">
        <v>115</v>
      </c>
      <c r="BM47" s="113" t="s">
        <v>22</v>
      </c>
      <c r="BN47" s="113" t="s">
        <v>22</v>
      </c>
      <c r="BO47" s="113" t="s">
        <v>2870</v>
      </c>
      <c r="BP47" s="113" t="s">
        <v>2870</v>
      </c>
      <c r="BQ47" s="113"/>
      <c r="BR47" s="127"/>
      <c r="BS47" s="113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3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3" t="s">
        <v>3219</v>
      </c>
      <c r="N48" s="127"/>
      <c r="O48" s="138" t="s">
        <v>1466</v>
      </c>
      <c r="P48" s="129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3" t="s">
        <v>104</v>
      </c>
      <c r="AH48" s="127"/>
      <c r="AI48" s="124" t="s">
        <v>1481</v>
      </c>
      <c r="AJ48" s="113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3" t="s">
        <v>37</v>
      </c>
      <c r="AX48" s="114" t="str">
        <f>INDEX([1]DATA!$W$10:$W$285,MATCH(B48,[1]DATA!$C$10:$C$285,0))</f>
        <v>Đại học</v>
      </c>
      <c r="AY48" s="114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3" t="s">
        <v>1483</v>
      </c>
      <c r="BE48" s="113" t="s">
        <v>3909</v>
      </c>
      <c r="BF48" s="113" t="s">
        <v>1483</v>
      </c>
      <c r="BG48" s="113"/>
      <c r="BH48" s="113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3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3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3" t="s">
        <v>1349</v>
      </c>
      <c r="L49" s="113" t="s">
        <v>725</v>
      </c>
      <c r="M49" s="113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3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3" t="s">
        <v>104</v>
      </c>
      <c r="AH49" s="127"/>
      <c r="AI49" s="132" t="s">
        <v>105</v>
      </c>
      <c r="AJ49" s="113" t="s">
        <v>3928</v>
      </c>
      <c r="AK49" s="113" t="s">
        <v>22</v>
      </c>
      <c r="AL49" s="126"/>
      <c r="AM49" s="113" t="s">
        <v>22</v>
      </c>
      <c r="AN49" s="126"/>
      <c r="AO49" s="127"/>
      <c r="AP49" s="127"/>
      <c r="AQ49" s="127"/>
      <c r="AR49" s="113" t="s">
        <v>22</v>
      </c>
      <c r="AS49" s="113"/>
      <c r="AT49" s="127"/>
      <c r="AU49" s="113" t="s">
        <v>28</v>
      </c>
      <c r="AV49" s="113" t="s">
        <v>29</v>
      </c>
      <c r="AW49" s="113" t="s">
        <v>37</v>
      </c>
      <c r="AX49" s="114" t="str">
        <f>INDEX([1]DATA!$W$10:$W$285,MATCH(B49,[1]DATA!$C$10:$C$285,0))</f>
        <v>Thạc sĩ</v>
      </c>
      <c r="AY49" s="114" t="str">
        <f>INDEX([1]DATA!$X$10:$X$285,MATCH(B49,[1]DATA!$C$10:$C$285,0))</f>
        <v>Điều khiển học kỹ thuật</v>
      </c>
      <c r="AZ49" s="113" t="s">
        <v>726</v>
      </c>
      <c r="BA49" s="113"/>
      <c r="BB49" s="127"/>
      <c r="BC49" s="127"/>
      <c r="BD49" s="134" t="s">
        <v>3009</v>
      </c>
      <c r="BE49" s="134" t="s">
        <v>3909</v>
      </c>
      <c r="BF49" s="113" t="s">
        <v>1483</v>
      </c>
      <c r="BG49" s="113"/>
      <c r="BH49" s="113" t="s">
        <v>2872</v>
      </c>
      <c r="BI49" s="127"/>
      <c r="BJ49" s="126" t="str">
        <f>INDEX([1]DATA!$Z$10:$Z$285,MATCH(B49,[1]DATA!$C$10:$C$285,0))</f>
        <v>Sơ cấp</v>
      </c>
      <c r="BK49" s="113" t="s">
        <v>37</v>
      </c>
      <c r="BL49" s="113" t="s">
        <v>115</v>
      </c>
      <c r="BM49" s="113" t="s">
        <v>22</v>
      </c>
      <c r="BN49" s="113" t="s">
        <v>22</v>
      </c>
      <c r="BO49" s="113" t="s">
        <v>1455</v>
      </c>
      <c r="BP49" s="113" t="s">
        <v>60</v>
      </c>
      <c r="BQ49" s="113"/>
      <c r="BR49" s="127"/>
      <c r="BS49" s="113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3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3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3" t="s">
        <v>1382</v>
      </c>
      <c r="L50" s="113" t="s">
        <v>531</v>
      </c>
      <c r="M50" s="113" t="s">
        <v>3219</v>
      </c>
      <c r="N50" s="127"/>
      <c r="O50" s="130" t="s">
        <v>2623</v>
      </c>
      <c r="P50" s="154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3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3" t="s">
        <v>25</v>
      </c>
      <c r="AH50" s="127"/>
      <c r="AI50" s="132" t="s">
        <v>51</v>
      </c>
      <c r="AJ50" s="113" t="s">
        <v>3928</v>
      </c>
      <c r="AK50" s="113" t="s">
        <v>22</v>
      </c>
      <c r="AL50" s="126"/>
      <c r="AM50" s="113" t="s">
        <v>22</v>
      </c>
      <c r="AN50" s="126"/>
      <c r="AO50" s="127"/>
      <c r="AP50" s="127"/>
      <c r="AQ50" s="127"/>
      <c r="AR50" s="113" t="s">
        <v>22</v>
      </c>
      <c r="AS50" s="113"/>
      <c r="AT50" s="127"/>
      <c r="AU50" s="113" t="s">
        <v>28</v>
      </c>
      <c r="AV50" s="113" t="s">
        <v>29</v>
      </c>
      <c r="AW50" s="113" t="s">
        <v>79</v>
      </c>
      <c r="AX50" s="114" t="str">
        <f>INDEX([1]DATA!$W$10:$W$285,MATCH(B50,[1]DATA!$C$10:$C$285,0))</f>
        <v>Kỹ sư</v>
      </c>
      <c r="AY50" s="114" t="str">
        <f>INDEX([1]DATA!$X$10:$X$285,MATCH(B50,[1]DATA!$C$10:$C$285,0))</f>
        <v>Điện khí hóa &amp; Cung cấp điện</v>
      </c>
      <c r="AZ50" s="113" t="s">
        <v>249</v>
      </c>
      <c r="BA50" s="113"/>
      <c r="BB50" s="127"/>
      <c r="BC50" s="127"/>
      <c r="BD50" s="113" t="s">
        <v>3070</v>
      </c>
      <c r="BE50" s="134" t="s">
        <v>3293</v>
      </c>
      <c r="BF50" s="113" t="s">
        <v>1247</v>
      </c>
      <c r="BG50" s="113"/>
      <c r="BH50" s="113" t="s">
        <v>1442</v>
      </c>
      <c r="BI50" s="127"/>
      <c r="BJ50" s="126" t="str">
        <f>INDEX([1]DATA!$Z$10:$Z$285,MATCH(B50,[1]DATA!$C$10:$C$285,0))</f>
        <v>Sơ cấp</v>
      </c>
      <c r="BK50" s="113" t="s">
        <v>79</v>
      </c>
      <c r="BL50" s="113" t="s">
        <v>115</v>
      </c>
      <c r="BM50" s="113" t="s">
        <v>22</v>
      </c>
      <c r="BN50" s="113" t="s">
        <v>22</v>
      </c>
      <c r="BO50" s="113" t="s">
        <v>2870</v>
      </c>
      <c r="BP50" s="113" t="s">
        <v>2870</v>
      </c>
      <c r="BQ50" s="113"/>
      <c r="BR50" s="127"/>
      <c r="BS50" s="113" t="s">
        <v>1243</v>
      </c>
      <c r="BT50" s="126"/>
      <c r="BU50" s="126"/>
      <c r="BV50" s="126" t="str">
        <f>INDEX([1]DATA!$O$10:$O$285,MATCH(B50,[1]DATA!$C$10:$C$285,0))</f>
        <v>V.07.01.03</v>
      </c>
      <c r="BW50" s="113" t="s">
        <v>1311</v>
      </c>
      <c r="BX50" s="126"/>
      <c r="BY50" s="113">
        <v>6</v>
      </c>
      <c r="BZ50" s="113">
        <v>3.99</v>
      </c>
      <c r="CA50" s="113"/>
      <c r="CB50" s="113"/>
      <c r="CC50" s="113" t="s">
        <v>2967</v>
      </c>
      <c r="CD50" s="113"/>
      <c r="CE50" s="113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3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3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3" t="s">
        <v>1339</v>
      </c>
      <c r="L51" s="113" t="s">
        <v>551</v>
      </c>
      <c r="M51" s="113" t="s">
        <v>3219</v>
      </c>
      <c r="N51" s="127"/>
      <c r="O51" s="130" t="s">
        <v>2741</v>
      </c>
      <c r="P51" s="154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3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3" t="s">
        <v>104</v>
      </c>
      <c r="AH51" s="127"/>
      <c r="AI51" s="132" t="s">
        <v>123</v>
      </c>
      <c r="AJ51" s="113" t="s">
        <v>3928</v>
      </c>
      <c r="AK51" s="113" t="s">
        <v>22</v>
      </c>
      <c r="AL51" s="126"/>
      <c r="AM51" s="113" t="s">
        <v>22</v>
      </c>
      <c r="AN51" s="126"/>
      <c r="AO51" s="127"/>
      <c r="AP51" s="127"/>
      <c r="AQ51" s="127"/>
      <c r="AR51" s="113" t="s">
        <v>22</v>
      </c>
      <c r="AS51" s="113"/>
      <c r="AT51" s="127"/>
      <c r="AU51" s="113" t="s">
        <v>28</v>
      </c>
      <c r="AV51" s="113" t="s">
        <v>29</v>
      </c>
      <c r="AW51" s="113" t="s">
        <v>37</v>
      </c>
      <c r="AX51" s="114" t="str">
        <f>INDEX([1]DATA!$W$10:$W$285,MATCH(B51,[1]DATA!$C$10:$C$285,0))</f>
        <v>Thạc sĩ</v>
      </c>
      <c r="AY51" s="114" t="str">
        <f>INDEX([1]DATA!$X$10:$X$285,MATCH(B51,[1]DATA!$C$10:$C$285,0))</f>
        <v>Thiết bị mạng và nhà máy điện</v>
      </c>
      <c r="AZ51" s="113" t="s">
        <v>209</v>
      </c>
      <c r="BA51" s="113"/>
      <c r="BB51" s="127"/>
      <c r="BC51" s="127"/>
      <c r="BD51" s="134" t="s">
        <v>3009</v>
      </c>
      <c r="BE51" s="134" t="s">
        <v>3909</v>
      </c>
      <c r="BF51" s="113" t="s">
        <v>1483</v>
      </c>
      <c r="BG51" s="113"/>
      <c r="BH51" s="113" t="s">
        <v>1442</v>
      </c>
      <c r="BI51" s="127"/>
      <c r="BJ51" s="126" t="str">
        <f>INDEX([1]DATA!$Z$10:$Z$285,MATCH(B51,[1]DATA!$C$10:$C$285,0))</f>
        <v>Sơ cấp</v>
      </c>
      <c r="BK51" s="113" t="s">
        <v>37</v>
      </c>
      <c r="BL51" s="113" t="s">
        <v>115</v>
      </c>
      <c r="BM51" s="113" t="s">
        <v>22</v>
      </c>
      <c r="BN51" s="113" t="s">
        <v>22</v>
      </c>
      <c r="BO51" s="113" t="s">
        <v>2870</v>
      </c>
      <c r="BP51" s="113" t="s">
        <v>2903</v>
      </c>
      <c r="BQ51" s="113"/>
      <c r="BR51" s="127"/>
      <c r="BS51" s="113" t="s">
        <v>3933</v>
      </c>
      <c r="BT51" s="126"/>
      <c r="BU51" s="126"/>
      <c r="BV51" s="126" t="str">
        <f>INDEX([1]DATA!$O$10:$O$285,MATCH(B51,[1]DATA!$C$10:$C$285,0))</f>
        <v>V.07.01.03</v>
      </c>
      <c r="BW51" s="113" t="s">
        <v>1311</v>
      </c>
      <c r="BX51" s="126"/>
      <c r="BY51" s="113">
        <v>5</v>
      </c>
      <c r="BZ51" s="113">
        <v>3.66</v>
      </c>
      <c r="CA51" s="113"/>
      <c r="CB51" s="113"/>
      <c r="CC51" s="113" t="s">
        <v>2967</v>
      </c>
      <c r="CD51" s="113"/>
      <c r="CE51" s="113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3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3" t="s">
        <v>3219</v>
      </c>
      <c r="N52" s="127"/>
      <c r="O52" s="158" t="s">
        <v>2969</v>
      </c>
      <c r="P52" s="159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3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3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3" t="s">
        <v>28</v>
      </c>
      <c r="AV52" s="113" t="s">
        <v>29</v>
      </c>
      <c r="AW52" s="113" t="s">
        <v>79</v>
      </c>
      <c r="AX52" s="114" t="str">
        <f>INDEX([1]DATA!$W$10:$W$285,MATCH(B52,[1]DATA!$C$10:$C$285,0))</f>
        <v>Đại học</v>
      </c>
      <c r="AY52" s="114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3" t="s">
        <v>79</v>
      </c>
      <c r="BL52" s="139"/>
      <c r="BM52" s="139"/>
      <c r="BN52" s="139"/>
      <c r="BO52" s="113" t="s">
        <v>1321</v>
      </c>
      <c r="BP52" s="113" t="s">
        <v>49</v>
      </c>
      <c r="BQ52" s="113"/>
      <c r="BR52" s="127"/>
      <c r="BS52" s="113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3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3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3" t="s">
        <v>3323</v>
      </c>
      <c r="L53" s="113" t="s">
        <v>21</v>
      </c>
      <c r="M53" s="113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3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3" t="s">
        <v>25</v>
      </c>
      <c r="AH53" s="127"/>
      <c r="AI53" s="132" t="s">
        <v>23</v>
      </c>
      <c r="AJ53" s="113" t="s">
        <v>26</v>
      </c>
      <c r="AK53" s="113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3" t="s">
        <v>28</v>
      </c>
      <c r="AV53" s="113" t="s">
        <v>29</v>
      </c>
      <c r="AW53" s="134" t="s">
        <v>3894</v>
      </c>
      <c r="AX53" s="114" t="str">
        <f>INDEX([1]DATA!$W$10:$W$285,MATCH(B53,[1]DATA!$C$10:$C$285,0))</f>
        <v>Thạc sĩ</v>
      </c>
      <c r="AY53" s="114" t="str">
        <f>INDEX([1]DATA!$X$10:$X$285,MATCH(B53,[1]DATA!$C$10:$C$285,0))</f>
        <v>Giáo dục học</v>
      </c>
      <c r="AZ53" s="134" t="s">
        <v>3981</v>
      </c>
      <c r="BA53" s="113"/>
      <c r="BB53" s="127"/>
      <c r="BC53" s="127"/>
      <c r="BD53" s="134" t="s">
        <v>3960</v>
      </c>
      <c r="BE53" s="134" t="s">
        <v>3944</v>
      </c>
      <c r="BF53" s="113"/>
      <c r="BG53" s="113"/>
      <c r="BH53" s="113"/>
      <c r="BI53" s="127"/>
      <c r="BJ53" s="126" t="str">
        <f>INDEX([1]DATA!$Z$10:$Z$285,MATCH(B53,[1]DATA!$C$10:$C$285,0))</f>
        <v>Cao cấp</v>
      </c>
      <c r="BK53" s="113" t="s">
        <v>37</v>
      </c>
      <c r="BL53" s="113" t="s">
        <v>32</v>
      </c>
      <c r="BM53" s="113" t="s">
        <v>3945</v>
      </c>
      <c r="BN53" s="113" t="s">
        <v>2876</v>
      </c>
      <c r="BO53" s="113" t="s">
        <v>2870</v>
      </c>
      <c r="BP53" s="113" t="s">
        <v>2870</v>
      </c>
      <c r="BQ53" s="113"/>
      <c r="BR53" s="127"/>
      <c r="BS53" s="113" t="s">
        <v>3933</v>
      </c>
      <c r="BT53" s="126"/>
      <c r="BU53" s="126"/>
      <c r="BV53" s="126" t="str">
        <f>INDEX([1]DATA!$O$10:$O$285,MATCH(B53,[1]DATA!$C$10:$C$285,0))</f>
        <v>V.07.01.03</v>
      </c>
      <c r="BW53" s="113" t="s">
        <v>1311</v>
      </c>
      <c r="BX53" s="126"/>
      <c r="BY53" s="113">
        <v>9</v>
      </c>
      <c r="BZ53" s="113">
        <v>4.9800000000000004</v>
      </c>
      <c r="CA53" s="113"/>
      <c r="CB53" s="113" t="s">
        <v>3815</v>
      </c>
      <c r="CC53" s="113" t="s">
        <v>2797</v>
      </c>
      <c r="CD53" s="113" t="s">
        <v>2956</v>
      </c>
      <c r="CE53" s="113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3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3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3" t="s">
        <v>3323</v>
      </c>
      <c r="L54" s="113" t="s">
        <v>107</v>
      </c>
      <c r="M54" s="113" t="s">
        <v>3219</v>
      </c>
      <c r="N54" s="127"/>
      <c r="O54" s="128" t="s">
        <v>3203</v>
      </c>
      <c r="P54" s="129" t="s">
        <v>1655</v>
      </c>
      <c r="Q54" s="130" t="s">
        <v>3202</v>
      </c>
      <c r="R54" s="130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3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3" t="s">
        <v>25</v>
      </c>
      <c r="AH54" s="127"/>
      <c r="AI54" s="132" t="s">
        <v>43</v>
      </c>
      <c r="AJ54" s="113" t="s">
        <v>2792</v>
      </c>
      <c r="AK54" s="113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3" t="s">
        <v>28</v>
      </c>
      <c r="AV54" s="113" t="s">
        <v>29</v>
      </c>
      <c r="AW54" s="134" t="s">
        <v>3894</v>
      </c>
      <c r="AX54" s="114" t="str">
        <f>INDEX([1]DATA!$W$10:$W$285,MATCH(B54,[1]DATA!$C$10:$C$285,0))</f>
        <v>Thạc sĩ</v>
      </c>
      <c r="AY54" s="114"/>
      <c r="AZ54" s="134" t="s">
        <v>3982</v>
      </c>
      <c r="BA54" s="113"/>
      <c r="BB54" s="127"/>
      <c r="BC54" s="127"/>
      <c r="BD54" s="134" t="s">
        <v>3870</v>
      </c>
      <c r="BE54" s="134" t="s">
        <v>3910</v>
      </c>
      <c r="BF54" s="113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3" t="s">
        <v>37</v>
      </c>
      <c r="BL54" s="113" t="s">
        <v>47</v>
      </c>
      <c r="BM54" s="113" t="s">
        <v>22</v>
      </c>
      <c r="BN54" s="113" t="s">
        <v>48</v>
      </c>
      <c r="BO54" s="113" t="s">
        <v>1455</v>
      </c>
      <c r="BP54" s="113" t="s">
        <v>1455</v>
      </c>
      <c r="BQ54" s="113"/>
      <c r="BR54" s="127"/>
      <c r="BS54" s="113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3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3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3" t="s">
        <v>1365</v>
      </c>
      <c r="L55" s="113" t="s">
        <v>117</v>
      </c>
      <c r="M55" s="113" t="s">
        <v>3219</v>
      </c>
      <c r="N55" s="127"/>
      <c r="O55" s="130" t="s">
        <v>1545</v>
      </c>
      <c r="P55" s="154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3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3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3" t="s">
        <v>28</v>
      </c>
      <c r="AV55" s="113" t="s">
        <v>29</v>
      </c>
      <c r="AW55" s="113" t="s">
        <v>37</v>
      </c>
      <c r="AX55" s="114" t="str">
        <f>INDEX([1]DATA!$W$10:$W$285,MATCH(B55,[1]DATA!$C$10:$C$285,0))</f>
        <v>Thạc sĩ</v>
      </c>
      <c r="AY55" s="114" t="str">
        <f>INDEX([1]DATA!$X$10:$X$285,MATCH(B55,[1]DATA!$C$10:$C$285,0))</f>
        <v>Tự động hóa và điều khiển các quy trình công nghệ và sản xuất</v>
      </c>
      <c r="AZ55" s="113" t="s">
        <v>31</v>
      </c>
      <c r="BA55" s="113"/>
      <c r="BB55" s="127"/>
      <c r="BC55" s="127"/>
      <c r="BD55" s="113" t="s">
        <v>3959</v>
      </c>
      <c r="BE55" s="134" t="s">
        <v>3912</v>
      </c>
      <c r="BF55" s="113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3" t="s">
        <v>37</v>
      </c>
      <c r="BL55" s="113" t="s">
        <v>47</v>
      </c>
      <c r="BM55" s="113" t="s">
        <v>3830</v>
      </c>
      <c r="BN55" s="113" t="s">
        <v>48</v>
      </c>
      <c r="BO55" s="113" t="s">
        <v>2870</v>
      </c>
      <c r="BP55" s="113" t="s">
        <v>2870</v>
      </c>
      <c r="BQ55" s="113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3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3" t="s">
        <v>1339</v>
      </c>
      <c r="L56" s="113" t="s">
        <v>277</v>
      </c>
      <c r="M56" s="113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3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3" t="s">
        <v>25</v>
      </c>
      <c r="AH56" s="127"/>
      <c r="AI56" s="132" t="s">
        <v>278</v>
      </c>
      <c r="AJ56" s="113" t="s">
        <v>3927</v>
      </c>
      <c r="AK56" s="113" t="s">
        <v>254</v>
      </c>
      <c r="AL56" s="126"/>
      <c r="AM56" s="132" t="s">
        <v>279</v>
      </c>
      <c r="AN56" s="126"/>
      <c r="AO56" s="127"/>
      <c r="AP56" s="127"/>
      <c r="AQ56" s="127"/>
      <c r="AR56" s="113" t="s">
        <v>1359</v>
      </c>
      <c r="AS56" s="132" t="s">
        <v>1245</v>
      </c>
      <c r="AT56" s="127"/>
      <c r="AU56" s="113" t="s">
        <v>28</v>
      </c>
      <c r="AV56" s="113" t="s">
        <v>29</v>
      </c>
      <c r="AW56" s="113" t="s">
        <v>79</v>
      </c>
      <c r="AX56" s="114" t="str">
        <f>INDEX([1]DATA!$W$10:$W$285,MATCH(B56,[1]DATA!$C$10:$C$285,0))</f>
        <v>Kỹ sư</v>
      </c>
      <c r="AY56" s="114" t="str">
        <f>INDEX([1]DATA!$X$10:$X$285,MATCH(B56,[1]DATA!$C$10:$C$285,0))</f>
        <v>Kỹ thuật điện - Điện tử</v>
      </c>
      <c r="AZ56" s="113" t="s">
        <v>280</v>
      </c>
      <c r="BA56" s="113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3" t="s">
        <v>79</v>
      </c>
      <c r="BL56" s="113" t="s">
        <v>47</v>
      </c>
      <c r="BM56" s="113" t="s">
        <v>22</v>
      </c>
      <c r="BN56" s="113" t="s">
        <v>22</v>
      </c>
      <c r="BO56" s="113" t="s">
        <v>2870</v>
      </c>
      <c r="BP56" s="113" t="s">
        <v>2800</v>
      </c>
      <c r="BQ56" s="113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3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3" t="s">
        <v>1367</v>
      </c>
      <c r="L57" s="113" t="s">
        <v>186</v>
      </c>
      <c r="M57" s="113" t="s">
        <v>3219</v>
      </c>
      <c r="N57" s="127"/>
      <c r="O57" s="130" t="s">
        <v>2369</v>
      </c>
      <c r="P57" s="154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3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3" t="s">
        <v>25</v>
      </c>
      <c r="AH57" s="127"/>
      <c r="AI57" s="132" t="s">
        <v>187</v>
      </c>
      <c r="AJ57" s="113" t="s">
        <v>153</v>
      </c>
      <c r="AK57" s="113" t="s">
        <v>153</v>
      </c>
      <c r="AL57" s="126"/>
      <c r="AM57" s="132" t="s">
        <v>188</v>
      </c>
      <c r="AN57" s="126"/>
      <c r="AO57" s="127"/>
      <c r="AP57" s="127"/>
      <c r="AQ57" s="127"/>
      <c r="AR57" s="113" t="s">
        <v>22</v>
      </c>
      <c r="AS57" s="113"/>
      <c r="AT57" s="127"/>
      <c r="AU57" s="113" t="s">
        <v>28</v>
      </c>
      <c r="AV57" s="113" t="s">
        <v>29</v>
      </c>
      <c r="AW57" s="134" t="s">
        <v>3894</v>
      </c>
      <c r="AX57" s="114" t="str">
        <f>INDEX([1]DATA!$W$10:$W$285,MATCH(B57,[1]DATA!$C$10:$C$285,0))</f>
        <v>Thạc sĩ</v>
      </c>
      <c r="AY57" s="114" t="str">
        <f>INDEX([1]DATA!$X$10:$X$285,MATCH(B57,[1]DATA!$C$10:$C$285,0))</f>
        <v>Quản lý Khoa học và Công nghệ</v>
      </c>
      <c r="AZ57" s="134" t="s">
        <v>3982</v>
      </c>
      <c r="BA57" s="113"/>
      <c r="BB57" s="127"/>
      <c r="BC57" s="127"/>
      <c r="BD57" s="134" t="s">
        <v>3012</v>
      </c>
      <c r="BE57" s="124" t="s">
        <v>3909</v>
      </c>
      <c r="BF57" s="113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3" t="s">
        <v>37</v>
      </c>
      <c r="BL57" s="113" t="s">
        <v>47</v>
      </c>
      <c r="BM57" s="113" t="s">
        <v>22</v>
      </c>
      <c r="BN57" s="113" t="s">
        <v>48</v>
      </c>
      <c r="BO57" s="113" t="s">
        <v>1455</v>
      </c>
      <c r="BP57" s="113" t="s">
        <v>1271</v>
      </c>
      <c r="BQ57" s="113"/>
      <c r="BR57" s="127"/>
      <c r="BS57" s="113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3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3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3" t="s">
        <v>1345</v>
      </c>
      <c r="L58" s="113" t="s">
        <v>397</v>
      </c>
      <c r="M58" s="113" t="s">
        <v>3219</v>
      </c>
      <c r="N58" s="127"/>
      <c r="O58" s="130" t="s">
        <v>2283</v>
      </c>
      <c r="P58" s="154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3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3" t="s">
        <v>104</v>
      </c>
      <c r="AH58" s="127"/>
      <c r="AI58" s="132" t="s">
        <v>399</v>
      </c>
      <c r="AJ58" s="113" t="s">
        <v>3925</v>
      </c>
      <c r="AK58" s="113" t="s">
        <v>22</v>
      </c>
      <c r="AL58" s="126"/>
      <c r="AM58" s="113" t="s">
        <v>22</v>
      </c>
      <c r="AN58" s="126"/>
      <c r="AO58" s="127"/>
      <c r="AP58" s="127"/>
      <c r="AQ58" s="127"/>
      <c r="AR58" s="113" t="s">
        <v>22</v>
      </c>
      <c r="AS58" s="113"/>
      <c r="AT58" s="127"/>
      <c r="AU58" s="113" t="s">
        <v>28</v>
      </c>
      <c r="AV58" s="113" t="s">
        <v>29</v>
      </c>
      <c r="AW58" s="113" t="s">
        <v>79</v>
      </c>
      <c r="AX58" s="114" t="str">
        <f>INDEX([1]DATA!$W$10:$W$285,MATCH(B58,[1]DATA!$C$10:$C$285,0))</f>
        <v>Đại học</v>
      </c>
      <c r="AY58" s="114" t="str">
        <f>INDEX([1]DATA!$X$10:$X$285,MATCH(B58,[1]DATA!$C$10:$C$285,0))</f>
        <v>Điện - Điện tử</v>
      </c>
      <c r="AZ58" s="113" t="s">
        <v>388</v>
      </c>
      <c r="BA58" s="113"/>
      <c r="BB58" s="127"/>
      <c r="BC58" s="127"/>
      <c r="BD58" s="113" t="s">
        <v>3070</v>
      </c>
      <c r="BE58" s="124" t="s">
        <v>3909</v>
      </c>
      <c r="BF58" s="113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3" t="s">
        <v>79</v>
      </c>
      <c r="BL58" s="113" t="s">
        <v>115</v>
      </c>
      <c r="BM58" s="113" t="s">
        <v>22</v>
      </c>
      <c r="BN58" s="113" t="s">
        <v>22</v>
      </c>
      <c r="BO58" s="113" t="s">
        <v>1321</v>
      </c>
      <c r="BP58" s="113" t="s">
        <v>49</v>
      </c>
      <c r="BQ58" s="113"/>
      <c r="BR58" s="127"/>
      <c r="BS58" s="113" t="s">
        <v>34</v>
      </c>
      <c r="BT58" s="126"/>
      <c r="BU58" s="126"/>
      <c r="BV58" s="126" t="str">
        <f>INDEX([1]DATA!$O$10:$O$285,MATCH(B58,[1]DATA!$C$10:$C$285,0))</f>
        <v>15.113</v>
      </c>
      <c r="BW58" s="113" t="s">
        <v>162</v>
      </c>
      <c r="BX58" s="126"/>
      <c r="BY58" s="113">
        <v>5</v>
      </c>
      <c r="BZ58" s="113">
        <v>3.66</v>
      </c>
      <c r="CA58" s="113"/>
      <c r="CB58" s="113"/>
      <c r="CC58" s="113" t="s">
        <v>2967</v>
      </c>
      <c r="CD58" s="113"/>
      <c r="CE58" s="113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3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3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3" t="s">
        <v>1382</v>
      </c>
      <c r="L59" s="113" t="s">
        <v>175</v>
      </c>
      <c r="M59" s="113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3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3" t="s">
        <v>25</v>
      </c>
      <c r="AH59" s="127"/>
      <c r="AI59" s="132" t="s">
        <v>89</v>
      </c>
      <c r="AJ59" s="113" t="s">
        <v>153</v>
      </c>
      <c r="AK59" s="113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3" t="s">
        <v>28</v>
      </c>
      <c r="AV59" s="113" t="s">
        <v>29</v>
      </c>
      <c r="AW59" s="134" t="s">
        <v>3894</v>
      </c>
      <c r="AX59" s="114" t="str">
        <f>INDEX([1]DATA!$W$10:$W$285,MATCH(B59,[1]DATA!$C$10:$C$285,0))</f>
        <v>Thạc sĩ</v>
      </c>
      <c r="AY59" s="114" t="str">
        <f>INDEX([1]DATA!$X$10:$X$285,MATCH(B59,[1]DATA!$C$10:$C$285,0))</f>
        <v>Quản lý giáo dục</v>
      </c>
      <c r="AZ59" s="134" t="s">
        <v>3983</v>
      </c>
      <c r="BA59" s="113"/>
      <c r="BB59" s="127"/>
      <c r="BC59" s="127"/>
      <c r="BD59" s="113" t="s">
        <v>3014</v>
      </c>
      <c r="BE59" s="124" t="s">
        <v>3909</v>
      </c>
      <c r="BF59" s="113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3" t="s">
        <v>37</v>
      </c>
      <c r="BL59" s="113" t="s">
        <v>47</v>
      </c>
      <c r="BM59" s="113" t="s">
        <v>22</v>
      </c>
      <c r="BN59" s="113" t="s">
        <v>39</v>
      </c>
      <c r="BO59" s="113" t="s">
        <v>2870</v>
      </c>
      <c r="BP59" s="113" t="s">
        <v>2868</v>
      </c>
      <c r="BQ59" s="113"/>
      <c r="BR59" s="127"/>
      <c r="BS59" s="113" t="s">
        <v>34</v>
      </c>
      <c r="BT59" s="126"/>
      <c r="BU59" s="126"/>
      <c r="BV59" s="126" t="str">
        <f>INDEX([1]DATA!$O$10:$O$285,MATCH(B59,[1]DATA!$C$10:$C$285,0))</f>
        <v>V.07.01.03</v>
      </c>
      <c r="BW59" s="113" t="s">
        <v>1311</v>
      </c>
      <c r="BX59" s="126"/>
      <c r="BY59" s="113">
        <v>9</v>
      </c>
      <c r="BZ59" s="113">
        <v>4.9800000000000004</v>
      </c>
      <c r="CA59" s="113"/>
      <c r="CB59" s="113" t="s">
        <v>3822</v>
      </c>
      <c r="CC59" s="113" t="s">
        <v>2806</v>
      </c>
      <c r="CD59" s="113"/>
      <c r="CE59" s="113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3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3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3" t="s">
        <v>1412</v>
      </c>
      <c r="L60" s="113" t="s">
        <v>178</v>
      </c>
      <c r="M60" s="113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3" t="s">
        <v>25</v>
      </c>
      <c r="AH60" s="127"/>
      <c r="AI60" s="132" t="s">
        <v>179</v>
      </c>
      <c r="AJ60" s="113" t="s">
        <v>153</v>
      </c>
      <c r="AK60" s="113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3" t="s">
        <v>28</v>
      </c>
      <c r="AV60" s="113" t="s">
        <v>29</v>
      </c>
      <c r="AW60" s="134" t="s">
        <v>3894</v>
      </c>
      <c r="AX60" s="114" t="str">
        <f>INDEX([1]DATA!$W$10:$W$285,MATCH(B60,[1]DATA!$C$10:$C$285,0))</f>
        <v>Thạc sĩ</v>
      </c>
      <c r="AY60" s="114" t="str">
        <f>INDEX([1]DATA!$X$10:$X$285,MATCH(B60,[1]DATA!$C$10:$C$285,0))</f>
        <v>Quản lý giáo dục</v>
      </c>
      <c r="AZ60" s="134" t="s">
        <v>3983</v>
      </c>
      <c r="BA60" s="113"/>
      <c r="BB60" s="127"/>
      <c r="BC60" s="127"/>
      <c r="BD60" s="113" t="s">
        <v>3003</v>
      </c>
      <c r="BE60" s="124" t="s">
        <v>3909</v>
      </c>
      <c r="BF60" s="113"/>
      <c r="BG60" s="113"/>
      <c r="BH60" s="113"/>
      <c r="BI60" s="127"/>
      <c r="BJ60" s="126" t="str">
        <f>INDEX([1]DATA!$Z$10:$Z$285,MATCH(B60,[1]DATA!$C$10:$C$285,0))</f>
        <v>Cao cấp</v>
      </c>
      <c r="BK60" s="134" t="s">
        <v>3894</v>
      </c>
      <c r="BL60" s="113" t="s">
        <v>32</v>
      </c>
      <c r="BM60" s="113" t="s">
        <v>22</v>
      </c>
      <c r="BN60" s="134" t="s">
        <v>3952</v>
      </c>
      <c r="BO60" s="113" t="s">
        <v>2870</v>
      </c>
      <c r="BP60" s="113" t="s">
        <v>2870</v>
      </c>
      <c r="BQ60" s="113"/>
      <c r="BR60" s="127"/>
      <c r="BS60" s="113" t="s">
        <v>34</v>
      </c>
      <c r="BT60" s="126"/>
      <c r="BU60" s="126"/>
      <c r="BV60" s="126" t="str">
        <f>INDEX([1]DATA!$O$10:$O$285,MATCH(B60,[1]DATA!$C$10:$C$285,0))</f>
        <v>V.07.01.03</v>
      </c>
      <c r="BW60" s="113" t="s">
        <v>1311</v>
      </c>
      <c r="BX60" s="126"/>
      <c r="BY60" s="113">
        <v>9</v>
      </c>
      <c r="BZ60" s="113">
        <v>4.9800000000000004</v>
      </c>
      <c r="CA60" s="113"/>
      <c r="CB60" s="113" t="s">
        <v>3817</v>
      </c>
      <c r="CC60" s="113" t="s">
        <v>2806</v>
      </c>
      <c r="CD60" s="113"/>
      <c r="CE60" s="113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3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3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3" t="s">
        <v>1339</v>
      </c>
      <c r="L61" s="113" t="s">
        <v>126</v>
      </c>
      <c r="M61" s="113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3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3" t="s">
        <v>104</v>
      </c>
      <c r="AH61" s="127"/>
      <c r="AI61" s="132" t="s">
        <v>127</v>
      </c>
      <c r="AJ61" s="113" t="s">
        <v>74</v>
      </c>
      <c r="AK61" s="113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3" t="s">
        <v>28</v>
      </c>
      <c r="AV61" s="113" t="s">
        <v>29</v>
      </c>
      <c r="AW61" s="113" t="s">
        <v>37</v>
      </c>
      <c r="AX61" s="114" t="str">
        <f>INDEX([1]DATA!$W$10:$W$285,MATCH(B61,[1]DATA!$C$10:$C$285,0))</f>
        <v>Thạc sĩ</v>
      </c>
      <c r="AY61" s="114" t="str">
        <f>INDEX([1]DATA!$X$10:$X$285,MATCH(B61,[1]DATA!$C$10:$C$285,0))</f>
        <v>Công nghệ chế tạo máy</v>
      </c>
      <c r="AZ61" s="113" t="s">
        <v>130</v>
      </c>
      <c r="BA61" s="113"/>
      <c r="BB61" s="127"/>
      <c r="BC61" s="127"/>
      <c r="BD61" s="134" t="s">
        <v>3044</v>
      </c>
      <c r="BE61" s="134" t="s">
        <v>3909</v>
      </c>
      <c r="BF61" s="113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3" t="s">
        <v>37</v>
      </c>
      <c r="BL61" s="113" t="s">
        <v>47</v>
      </c>
      <c r="BM61" s="113" t="s">
        <v>22</v>
      </c>
      <c r="BN61" s="113" t="s">
        <v>48</v>
      </c>
      <c r="BO61" s="113" t="s">
        <v>2870</v>
      </c>
      <c r="BP61" s="113"/>
      <c r="BQ61" s="113"/>
      <c r="BR61" s="127"/>
      <c r="BS61" s="113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3" t="s">
        <v>1311</v>
      </c>
      <c r="BX61" s="126"/>
      <c r="BY61" s="113">
        <v>6</v>
      </c>
      <c r="BZ61" s="113">
        <v>3.99</v>
      </c>
      <c r="CA61" s="113"/>
      <c r="CB61" s="113"/>
      <c r="CC61" s="113" t="s">
        <v>2967</v>
      </c>
      <c r="CD61" s="113"/>
      <c r="CE61" s="113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3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3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3" t="s">
        <v>1355</v>
      </c>
      <c r="L62" s="113" t="s">
        <v>219</v>
      </c>
      <c r="M62" s="113" t="s">
        <v>3217</v>
      </c>
      <c r="N62" s="127"/>
      <c r="O62" s="128" t="s">
        <v>3130</v>
      </c>
      <c r="P62" s="129" t="s">
        <v>3131</v>
      </c>
      <c r="Q62" s="130" t="s">
        <v>1656</v>
      </c>
      <c r="R62" s="130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3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3" t="s">
        <v>104</v>
      </c>
      <c r="AH62" s="127"/>
      <c r="AI62" s="132" t="s">
        <v>220</v>
      </c>
      <c r="AJ62" s="113" t="s">
        <v>171</v>
      </c>
      <c r="AK62" s="113" t="s">
        <v>171</v>
      </c>
      <c r="AL62" s="126"/>
      <c r="AM62" s="132" t="s">
        <v>128</v>
      </c>
      <c r="AN62" s="126"/>
      <c r="AO62" s="127"/>
      <c r="AP62" s="127"/>
      <c r="AQ62" s="127"/>
      <c r="AR62" s="113" t="s">
        <v>22</v>
      </c>
      <c r="AS62" s="113"/>
      <c r="AT62" s="127"/>
      <c r="AU62" s="113" t="s">
        <v>28</v>
      </c>
      <c r="AV62" s="113" t="s">
        <v>29</v>
      </c>
      <c r="AW62" s="113" t="s">
        <v>37</v>
      </c>
      <c r="AX62" s="114" t="str">
        <f>INDEX([1]DATA!$W$10:$W$285,MATCH(B62,[1]DATA!$C$10:$C$285,0))</f>
        <v>Thạc sĩ</v>
      </c>
      <c r="AY62" s="114" t="str">
        <f>INDEX([1]DATA!$X$10:$X$285,MATCH(B62,[1]DATA!$C$10:$C$285,0))</f>
        <v>Cơ khí nông nghiệp</v>
      </c>
      <c r="AZ62" s="113" t="s">
        <v>221</v>
      </c>
      <c r="BA62" s="113"/>
      <c r="BB62" s="127"/>
      <c r="BC62" s="127"/>
      <c r="BD62" s="134" t="s">
        <v>3045</v>
      </c>
      <c r="BE62" s="134"/>
      <c r="BF62" s="134" t="s">
        <v>2798</v>
      </c>
      <c r="BG62" s="113"/>
      <c r="BH62" s="113" t="s">
        <v>2872</v>
      </c>
      <c r="BI62" s="127"/>
      <c r="BJ62" s="126" t="str">
        <f>INDEX([1]DATA!$Z$10:$Z$285,MATCH(B62,[1]DATA!$C$10:$C$285,0))</f>
        <v/>
      </c>
      <c r="BK62" s="113" t="s">
        <v>37</v>
      </c>
      <c r="BL62" s="113" t="s">
        <v>22</v>
      </c>
      <c r="BM62" s="113" t="s">
        <v>22</v>
      </c>
      <c r="BN62" s="113" t="s">
        <v>48</v>
      </c>
      <c r="BO62" s="113" t="s">
        <v>2870</v>
      </c>
      <c r="BP62" s="113"/>
      <c r="BQ62" s="113"/>
      <c r="BR62" s="127"/>
      <c r="BS62" s="113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3" t="s">
        <v>1311</v>
      </c>
      <c r="BX62" s="126"/>
      <c r="BY62" s="113">
        <v>4</v>
      </c>
      <c r="BZ62" s="113">
        <v>3.33</v>
      </c>
      <c r="CA62" s="113"/>
      <c r="CB62" s="113"/>
      <c r="CC62" s="113" t="s">
        <v>2967</v>
      </c>
      <c r="CD62" s="113"/>
      <c r="CE62" s="113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3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3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3" t="s">
        <v>1361</v>
      </c>
      <c r="L63" s="113" t="s">
        <v>331</v>
      </c>
      <c r="M63" s="113" t="s">
        <v>3217</v>
      </c>
      <c r="N63" s="127"/>
      <c r="O63" s="128" t="s">
        <v>3132</v>
      </c>
      <c r="P63" s="129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3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3" t="s">
        <v>104</v>
      </c>
      <c r="AH63" s="127"/>
      <c r="AI63" s="132" t="s">
        <v>332</v>
      </c>
      <c r="AJ63" s="113" t="s">
        <v>260</v>
      </c>
      <c r="AK63" s="113" t="s">
        <v>260</v>
      </c>
      <c r="AL63" s="126"/>
      <c r="AM63" s="132" t="s">
        <v>105</v>
      </c>
      <c r="AN63" s="126"/>
      <c r="AO63" s="127"/>
      <c r="AP63" s="127"/>
      <c r="AQ63" s="127"/>
      <c r="AR63" s="113" t="s">
        <v>22</v>
      </c>
      <c r="AS63" s="113"/>
      <c r="AT63" s="127"/>
      <c r="AU63" s="113" t="s">
        <v>28</v>
      </c>
      <c r="AV63" s="113" t="s">
        <v>29</v>
      </c>
      <c r="AW63" s="113" t="s">
        <v>37</v>
      </c>
      <c r="AX63" s="114" t="str">
        <f>INDEX([1]DATA!$W$10:$W$285,MATCH(B63,[1]DATA!$C$10:$C$285,0))</f>
        <v>Thạc sĩ</v>
      </c>
      <c r="AY63" s="114" t="str">
        <f>INDEX([1]DATA!$X$10:$X$285,MATCH(B63,[1]DATA!$C$10:$C$285,0))</f>
        <v>Kỹ thuật Cơ khí</v>
      </c>
      <c r="AZ63" s="113" t="s">
        <v>297</v>
      </c>
      <c r="BA63" s="113"/>
      <c r="BB63" s="127"/>
      <c r="BC63" s="127"/>
      <c r="BD63" s="134" t="s">
        <v>3046</v>
      </c>
      <c r="BE63" s="134" t="s">
        <v>3909</v>
      </c>
      <c r="BF63" s="113" t="s">
        <v>1487</v>
      </c>
      <c r="BG63" s="113"/>
      <c r="BH63" s="113" t="s">
        <v>2872</v>
      </c>
      <c r="BI63" s="127"/>
      <c r="BJ63" s="126" t="str">
        <f>INDEX([1]DATA!$Z$10:$Z$285,MATCH(B63,[1]DATA!$C$10:$C$285,0))</f>
        <v>Sơ cấp</v>
      </c>
      <c r="BK63" s="113" t="s">
        <v>37</v>
      </c>
      <c r="BL63" s="113" t="s">
        <v>115</v>
      </c>
      <c r="BM63" s="113" t="s">
        <v>22</v>
      </c>
      <c r="BN63" s="113" t="s">
        <v>22</v>
      </c>
      <c r="BO63" s="113" t="s">
        <v>2870</v>
      </c>
      <c r="BP63" s="113" t="s">
        <v>2903</v>
      </c>
      <c r="BQ63" s="113"/>
      <c r="BR63" s="127"/>
      <c r="BS63" s="113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3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3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3" t="s">
        <v>1339</v>
      </c>
      <c r="L64" s="113" t="s">
        <v>294</v>
      </c>
      <c r="M64" s="113" t="s">
        <v>3217</v>
      </c>
      <c r="N64" s="127"/>
      <c r="O64" s="131" t="s">
        <v>2737</v>
      </c>
      <c r="P64" s="129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3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3" t="s">
        <v>104</v>
      </c>
      <c r="AH64" s="127"/>
      <c r="AI64" s="132" t="s">
        <v>295</v>
      </c>
      <c r="AJ64" s="113" t="s">
        <v>260</v>
      </c>
      <c r="AK64" s="113" t="s">
        <v>260</v>
      </c>
      <c r="AL64" s="126"/>
      <c r="AM64" s="132" t="s">
        <v>296</v>
      </c>
      <c r="AN64" s="126"/>
      <c r="AO64" s="127"/>
      <c r="AP64" s="127"/>
      <c r="AQ64" s="127"/>
      <c r="AR64" s="113" t="s">
        <v>22</v>
      </c>
      <c r="AS64" s="113"/>
      <c r="AT64" s="127"/>
      <c r="AU64" s="113" t="s">
        <v>28</v>
      </c>
      <c r="AV64" s="113" t="s">
        <v>29</v>
      </c>
      <c r="AW64" s="113" t="s">
        <v>37</v>
      </c>
      <c r="AX64" s="114" t="str">
        <f>INDEX([1]DATA!$W$10:$W$285,MATCH(B64,[1]DATA!$C$10:$C$285,0))</f>
        <v>Thạc sĩ</v>
      </c>
      <c r="AY64" s="114" t="str">
        <f>INDEX([1]DATA!$X$10:$X$285,MATCH(B64,[1]DATA!$C$10:$C$285,0))</f>
        <v>Kỹ thuật cơ khí</v>
      </c>
      <c r="AZ64" s="113" t="s">
        <v>297</v>
      </c>
      <c r="BA64" s="113"/>
      <c r="BB64" s="127"/>
      <c r="BC64" s="127"/>
      <c r="BD64" s="134" t="s">
        <v>3046</v>
      </c>
      <c r="BE64" s="134" t="s">
        <v>3909</v>
      </c>
      <c r="BF64" s="113" t="s">
        <v>1247</v>
      </c>
      <c r="BG64" s="113"/>
      <c r="BH64" s="113" t="s">
        <v>2872</v>
      </c>
      <c r="BI64" s="127"/>
      <c r="BJ64" s="126" t="str">
        <f>INDEX([1]DATA!$Z$10:$Z$285,MATCH(B64,[1]DATA!$C$10:$C$285,0))</f>
        <v>Sơ cấp</v>
      </c>
      <c r="BK64" s="113" t="s">
        <v>37</v>
      </c>
      <c r="BL64" s="113" t="s">
        <v>47</v>
      </c>
      <c r="BM64" s="113" t="s">
        <v>22</v>
      </c>
      <c r="BN64" s="113" t="s">
        <v>22</v>
      </c>
      <c r="BO64" s="113" t="s">
        <v>2870</v>
      </c>
      <c r="BP64" s="113" t="s">
        <v>2903</v>
      </c>
      <c r="BQ64" s="113"/>
      <c r="BR64" s="127"/>
      <c r="BS64" s="113" t="s">
        <v>34</v>
      </c>
      <c r="BT64" s="126"/>
      <c r="BU64" s="126"/>
      <c r="BV64" s="126" t="str">
        <f>INDEX([1]DATA!$O$10:$O$285,MATCH(B64,[1]DATA!$C$10:$C$285,0))</f>
        <v>V.07.01.03</v>
      </c>
      <c r="BW64" s="113" t="s">
        <v>1311</v>
      </c>
      <c r="BX64" s="126"/>
      <c r="BY64" s="113">
        <v>6</v>
      </c>
      <c r="BZ64" s="113">
        <v>3.99</v>
      </c>
      <c r="CA64" s="113"/>
      <c r="CB64" s="113"/>
      <c r="CC64" s="113" t="s">
        <v>2967</v>
      </c>
      <c r="CD64" s="113"/>
      <c r="CE64" s="113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3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3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3" t="s">
        <v>1382</v>
      </c>
      <c r="L65" s="113" t="s">
        <v>440</v>
      </c>
      <c r="M65" s="113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3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3" t="s">
        <v>25</v>
      </c>
      <c r="AH65" s="127"/>
      <c r="AI65" s="132" t="s">
        <v>246</v>
      </c>
      <c r="AJ65" s="113" t="s">
        <v>260</v>
      </c>
      <c r="AK65" s="113" t="s">
        <v>260</v>
      </c>
      <c r="AL65" s="126"/>
      <c r="AM65" s="134" t="s">
        <v>1334</v>
      </c>
      <c r="AN65" s="126"/>
      <c r="AO65" s="127"/>
      <c r="AP65" s="127"/>
      <c r="AQ65" s="127"/>
      <c r="AR65" s="113" t="s">
        <v>22</v>
      </c>
      <c r="AS65" s="113"/>
      <c r="AT65" s="127"/>
      <c r="AU65" s="113" t="s">
        <v>28</v>
      </c>
      <c r="AV65" s="113" t="s">
        <v>29</v>
      </c>
      <c r="AW65" s="113" t="s">
        <v>79</v>
      </c>
      <c r="AX65" s="114" t="str">
        <f>INDEX([1]DATA!$W$10:$W$285,MATCH(B65,[1]DATA!$C$10:$C$285,0))</f>
        <v>Đại học</v>
      </c>
      <c r="AY65" s="114" t="str">
        <f>INDEX([1]DATA!$X$10:$X$285,MATCH(B65,[1]DATA!$C$10:$C$285,0))</f>
        <v>Cơ khí chế tạo máy</v>
      </c>
      <c r="AZ65" s="113" t="s">
        <v>438</v>
      </c>
      <c r="BA65" s="113"/>
      <c r="BB65" s="127"/>
      <c r="BC65" s="127"/>
      <c r="BD65" s="134" t="s">
        <v>3044</v>
      </c>
      <c r="BE65" s="134" t="s">
        <v>3909</v>
      </c>
      <c r="BF65" s="113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3" t="s">
        <v>79</v>
      </c>
      <c r="BL65" s="113" t="s">
        <v>22</v>
      </c>
      <c r="BM65" s="113" t="s">
        <v>22</v>
      </c>
      <c r="BN65" s="113" t="s">
        <v>22</v>
      </c>
      <c r="BO65" s="113" t="s">
        <v>2870</v>
      </c>
      <c r="BP65" s="113" t="s">
        <v>2868</v>
      </c>
      <c r="BQ65" s="113"/>
      <c r="BR65" s="127"/>
      <c r="BS65" s="113" t="s">
        <v>1243</v>
      </c>
      <c r="BT65" s="126"/>
      <c r="BU65" s="126"/>
      <c r="BV65" s="126" t="str">
        <f>INDEX([1]DATA!$O$10:$O$285,MATCH(B65,[1]DATA!$C$10:$C$285,0))</f>
        <v>V.07.01.03</v>
      </c>
      <c r="BW65" s="113" t="s">
        <v>1311</v>
      </c>
      <c r="BX65" s="126"/>
      <c r="BY65" s="113">
        <v>8</v>
      </c>
      <c r="BZ65" s="113">
        <v>4.6500000000000004</v>
      </c>
      <c r="CA65" s="113"/>
      <c r="CB65" s="113"/>
      <c r="CC65" s="113" t="s">
        <v>91</v>
      </c>
      <c r="CD65" s="113"/>
      <c r="CE65" s="113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3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3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3" t="s">
        <v>1375</v>
      </c>
      <c r="L66" s="113" t="s">
        <v>433</v>
      </c>
      <c r="M66" s="113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3" t="s">
        <v>25</v>
      </c>
      <c r="AH66" s="127"/>
      <c r="AI66" s="132" t="s">
        <v>246</v>
      </c>
      <c r="AJ66" s="113" t="s">
        <v>3928</v>
      </c>
      <c r="AK66" s="113" t="s">
        <v>22</v>
      </c>
      <c r="AL66" s="126"/>
      <c r="AM66" s="113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3" t="s">
        <v>28</v>
      </c>
      <c r="AV66" s="113" t="s">
        <v>29</v>
      </c>
      <c r="AW66" s="113" t="s">
        <v>37</v>
      </c>
      <c r="AX66" s="114" t="str">
        <f>INDEX([1]DATA!$W$10:$W$285,MATCH(B66,[1]DATA!$C$10:$C$285,0))</f>
        <v>Thạc sĩ</v>
      </c>
      <c r="AY66" s="114" t="str">
        <f>INDEX([1]DATA!$X$10:$X$285,MATCH(B66,[1]DATA!$C$10:$C$285,0))</f>
        <v>Kỹ thuật Cơ khí</v>
      </c>
      <c r="AZ66" s="113" t="s">
        <v>297</v>
      </c>
      <c r="BA66" s="113"/>
      <c r="BB66" s="127"/>
      <c r="BC66" s="127"/>
      <c r="BD66" s="134" t="s">
        <v>3044</v>
      </c>
      <c r="BE66" s="134" t="s">
        <v>3909</v>
      </c>
      <c r="BF66" s="113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3" t="s">
        <v>37</v>
      </c>
      <c r="BL66" s="113" t="s">
        <v>47</v>
      </c>
      <c r="BM66" s="113" t="s">
        <v>22</v>
      </c>
      <c r="BN66" s="113" t="s">
        <v>22</v>
      </c>
      <c r="BO66" s="113" t="s">
        <v>2870</v>
      </c>
      <c r="BP66" s="134" t="s">
        <v>2878</v>
      </c>
      <c r="BQ66" s="134"/>
      <c r="BR66" s="127"/>
      <c r="BS66" s="113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3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3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3" t="s">
        <v>1342</v>
      </c>
      <c r="L67" s="113" t="s">
        <v>517</v>
      </c>
      <c r="M67" s="113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3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3" t="s">
        <v>104</v>
      </c>
      <c r="AH67" s="127"/>
      <c r="AI67" s="132" t="s">
        <v>127</v>
      </c>
      <c r="AJ67" s="113" t="s">
        <v>3928</v>
      </c>
      <c r="AK67" s="113" t="s">
        <v>22</v>
      </c>
      <c r="AL67" s="126"/>
      <c r="AM67" s="113" t="s">
        <v>22</v>
      </c>
      <c r="AN67" s="126"/>
      <c r="AO67" s="127"/>
      <c r="AP67" s="127"/>
      <c r="AQ67" s="127"/>
      <c r="AR67" s="113" t="s">
        <v>22</v>
      </c>
      <c r="AS67" s="113"/>
      <c r="AT67" s="127"/>
      <c r="AU67" s="113" t="s">
        <v>28</v>
      </c>
      <c r="AV67" s="113" t="s">
        <v>29</v>
      </c>
      <c r="AW67" s="113" t="s">
        <v>37</v>
      </c>
      <c r="AX67" s="114" t="str">
        <f>INDEX([1]DATA!$W$10:$W$285,MATCH(B67,[1]DATA!$C$10:$C$285,0))</f>
        <v>Thạc sĩ</v>
      </c>
      <c r="AY67" s="114" t="str">
        <f>INDEX([1]DATA!$X$10:$X$285,MATCH(B67,[1]DATA!$C$10:$C$285,0))</f>
        <v>Kỹ thuật Cơ khí</v>
      </c>
      <c r="AZ67" s="113" t="s">
        <v>297</v>
      </c>
      <c r="BA67" s="113"/>
      <c r="BB67" s="127"/>
      <c r="BC67" s="127"/>
      <c r="BD67" s="134" t="s">
        <v>3044</v>
      </c>
      <c r="BE67" s="134" t="s">
        <v>3909</v>
      </c>
      <c r="BF67" s="113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3" t="s">
        <v>37</v>
      </c>
      <c r="BL67" s="113" t="s">
        <v>22</v>
      </c>
      <c r="BM67" s="113" t="s">
        <v>22</v>
      </c>
      <c r="BN67" s="113" t="s">
        <v>22</v>
      </c>
      <c r="BO67" s="113" t="s">
        <v>1321</v>
      </c>
      <c r="BP67" s="113" t="s">
        <v>49</v>
      </c>
      <c r="BQ67" s="113"/>
      <c r="BR67" s="127"/>
      <c r="BS67" s="113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3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3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3" t="s">
        <v>1377</v>
      </c>
      <c r="L68" s="113" t="s">
        <v>706</v>
      </c>
      <c r="M68" s="113" t="s">
        <v>3217</v>
      </c>
      <c r="N68" s="127"/>
      <c r="O68" s="128" t="s">
        <v>3134</v>
      </c>
      <c r="P68" s="129" t="s">
        <v>2003</v>
      </c>
      <c r="Q68" s="130" t="s">
        <v>1517</v>
      </c>
      <c r="R68" s="130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3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3" t="s">
        <v>104</v>
      </c>
      <c r="AH68" s="127"/>
      <c r="AI68" s="132" t="s">
        <v>105</v>
      </c>
      <c r="AJ68" s="113" t="s">
        <v>3928</v>
      </c>
      <c r="AK68" s="113" t="s">
        <v>22</v>
      </c>
      <c r="AL68" s="126"/>
      <c r="AM68" s="113" t="s">
        <v>22</v>
      </c>
      <c r="AN68" s="126"/>
      <c r="AO68" s="127"/>
      <c r="AP68" s="127"/>
      <c r="AQ68" s="127"/>
      <c r="AR68" s="113" t="s">
        <v>22</v>
      </c>
      <c r="AS68" s="113"/>
      <c r="AT68" s="127"/>
      <c r="AU68" s="113" t="s">
        <v>28</v>
      </c>
      <c r="AV68" s="113" t="s">
        <v>29</v>
      </c>
      <c r="AW68" s="113" t="s">
        <v>37</v>
      </c>
      <c r="AX68" s="114" t="str">
        <f>INDEX([1]DATA!$W$10:$W$285,MATCH(B68,[1]DATA!$C$10:$C$285,0))</f>
        <v>Thạc sĩ</v>
      </c>
      <c r="AY68" s="114" t="str">
        <f>INDEX([1]DATA!$X$10:$X$285,MATCH(B68,[1]DATA!$C$10:$C$285,0))</f>
        <v>Kỹ thuật cơ khí</v>
      </c>
      <c r="AZ68" s="113" t="s">
        <v>297</v>
      </c>
      <c r="BA68" s="113"/>
      <c r="BB68" s="127"/>
      <c r="BC68" s="127"/>
      <c r="BD68" s="134" t="s">
        <v>3044</v>
      </c>
      <c r="BE68" s="134"/>
      <c r="BF68" s="113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3" t="s">
        <v>37</v>
      </c>
      <c r="BL68" s="113" t="s">
        <v>115</v>
      </c>
      <c r="BM68" s="113" t="s">
        <v>22</v>
      </c>
      <c r="BN68" s="113" t="s">
        <v>22</v>
      </c>
      <c r="BO68" s="113" t="s">
        <v>1455</v>
      </c>
      <c r="BP68" s="113" t="s">
        <v>60</v>
      </c>
      <c r="BQ68" s="113"/>
      <c r="BR68" s="127"/>
      <c r="BS68" s="113" t="s">
        <v>1243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3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3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3" t="s">
        <v>1378</v>
      </c>
      <c r="L69" s="113" t="s">
        <v>93</v>
      </c>
      <c r="M69" s="113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3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3" t="s">
        <v>25</v>
      </c>
      <c r="AH69" s="127"/>
      <c r="AI69" s="132" t="s">
        <v>89</v>
      </c>
      <c r="AJ69" s="113" t="s">
        <v>3928</v>
      </c>
      <c r="AK69" s="113"/>
      <c r="AL69" s="126"/>
      <c r="AM69" s="132" t="s">
        <v>94</v>
      </c>
      <c r="AN69" s="126"/>
      <c r="AO69" s="127"/>
      <c r="AP69" s="127"/>
      <c r="AQ69" s="127"/>
      <c r="AR69" s="113" t="s">
        <v>22</v>
      </c>
      <c r="AS69" s="113"/>
      <c r="AT69" s="127"/>
      <c r="AU69" s="113" t="s">
        <v>28</v>
      </c>
      <c r="AV69" s="113" t="s">
        <v>29</v>
      </c>
      <c r="AW69" s="113" t="s">
        <v>79</v>
      </c>
      <c r="AX69" s="114" t="str">
        <f>INDEX([1]DATA!$W$10:$W$285,MATCH(B69,[1]DATA!$C$10:$C$285,0))</f>
        <v>Kỹ sư</v>
      </c>
      <c r="AY69" s="114" t="str">
        <f>INDEX([1]DATA!$X$10:$X$285,MATCH(B69,[1]DATA!$C$10:$C$285,0))</f>
        <v>Chế tạo máy</v>
      </c>
      <c r="AZ69" s="113" t="s">
        <v>95</v>
      </c>
      <c r="BA69" s="113"/>
      <c r="BB69" s="127"/>
      <c r="BC69" s="127"/>
      <c r="BD69" s="134" t="s">
        <v>3047</v>
      </c>
      <c r="BE69" s="134"/>
      <c r="BF69" s="113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3" t="s">
        <v>79</v>
      </c>
      <c r="BL69" s="113" t="s">
        <v>22</v>
      </c>
      <c r="BM69" s="113" t="s">
        <v>22</v>
      </c>
      <c r="BN69" s="113" t="s">
        <v>48</v>
      </c>
      <c r="BO69" s="113" t="s">
        <v>2870</v>
      </c>
      <c r="BP69" s="113" t="s">
        <v>2868</v>
      </c>
      <c r="BQ69" s="113"/>
      <c r="BR69" s="127"/>
      <c r="BS69" s="113" t="s">
        <v>34</v>
      </c>
      <c r="BT69" s="126"/>
      <c r="BU69" s="126"/>
      <c r="BV69" s="126" t="str">
        <f>INDEX([1]DATA!$O$10:$O$285,MATCH(B69,[1]DATA!$C$10:$C$285,0))</f>
        <v>V.07.01.03</v>
      </c>
      <c r="BW69" s="113" t="s">
        <v>1311</v>
      </c>
      <c r="BX69" s="126"/>
      <c r="BY69" s="113">
        <v>9</v>
      </c>
      <c r="BZ69" s="113">
        <v>4.9800000000000004</v>
      </c>
      <c r="CA69" s="113"/>
      <c r="CB69" s="113" t="s">
        <v>3820</v>
      </c>
      <c r="CC69" s="113" t="s">
        <v>2806</v>
      </c>
      <c r="CD69" s="113"/>
      <c r="CE69" s="113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3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3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3" t="s">
        <v>1384</v>
      </c>
      <c r="L70" s="113" t="s">
        <v>328</v>
      </c>
      <c r="M70" s="113" t="s">
        <v>3217</v>
      </c>
      <c r="N70" s="127"/>
      <c r="O70" s="128" t="s">
        <v>3136</v>
      </c>
      <c r="P70" s="129" t="s">
        <v>3135</v>
      </c>
      <c r="Q70" s="130" t="s">
        <v>1656</v>
      </c>
      <c r="R70" s="130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3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3" t="s">
        <v>104</v>
      </c>
      <c r="AH70" s="127"/>
      <c r="AI70" s="132" t="s">
        <v>225</v>
      </c>
      <c r="AJ70" s="113" t="s">
        <v>3928</v>
      </c>
      <c r="AK70" s="113"/>
      <c r="AL70" s="126"/>
      <c r="AM70" s="132"/>
      <c r="AN70" s="126"/>
      <c r="AO70" s="127"/>
      <c r="AP70" s="127"/>
      <c r="AQ70" s="127"/>
      <c r="AR70" s="113" t="s">
        <v>22</v>
      </c>
      <c r="AS70" s="113"/>
      <c r="AT70" s="127"/>
      <c r="AU70" s="113" t="s">
        <v>28</v>
      </c>
      <c r="AV70" s="113" t="s">
        <v>29</v>
      </c>
      <c r="AW70" s="113" t="s">
        <v>37</v>
      </c>
      <c r="AX70" s="114" t="str">
        <f>INDEX([1]DATA!$W$10:$W$285,MATCH(B70,[1]DATA!$C$10:$C$285,0))</f>
        <v>Thạc sĩ</v>
      </c>
      <c r="AY70" s="114" t="str">
        <f>INDEX([1]DATA!$X$10:$X$285,MATCH(B70,[1]DATA!$C$10:$C$285,0))</f>
        <v>Kỹ thuật Cơ khí</v>
      </c>
      <c r="AZ70" s="113" t="s">
        <v>297</v>
      </c>
      <c r="BA70" s="113"/>
      <c r="BB70" s="127"/>
      <c r="BC70" s="127"/>
      <c r="BD70" s="134" t="s">
        <v>1265</v>
      </c>
      <c r="BE70" s="134" t="s">
        <v>3909</v>
      </c>
      <c r="BF70" s="113" t="s">
        <v>1483</v>
      </c>
      <c r="BG70" s="113"/>
      <c r="BH70" s="113" t="s">
        <v>2872</v>
      </c>
      <c r="BI70" s="127"/>
      <c r="BJ70" s="126" t="str">
        <f>INDEX([1]DATA!$Z$10:$Z$285,MATCH(B70,[1]DATA!$C$10:$C$285,0))</f>
        <v/>
      </c>
      <c r="BK70" s="113" t="s">
        <v>37</v>
      </c>
      <c r="BL70" s="113" t="s">
        <v>47</v>
      </c>
      <c r="BM70" s="113" t="s">
        <v>22</v>
      </c>
      <c r="BN70" s="113" t="s">
        <v>22</v>
      </c>
      <c r="BO70" s="113" t="s">
        <v>1455</v>
      </c>
      <c r="BP70" s="113" t="s">
        <v>1266</v>
      </c>
      <c r="BQ70" s="113"/>
      <c r="BR70" s="127"/>
      <c r="BS70" s="113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3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3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3" t="s">
        <v>1339</v>
      </c>
      <c r="L71" s="113" t="s">
        <v>630</v>
      </c>
      <c r="M71" s="113" t="s">
        <v>3217</v>
      </c>
      <c r="N71" s="127"/>
      <c r="O71" s="128" t="s">
        <v>2050</v>
      </c>
      <c r="P71" s="129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3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3" t="s">
        <v>104</v>
      </c>
      <c r="AH71" s="127"/>
      <c r="AI71" s="132" t="s">
        <v>142</v>
      </c>
      <c r="AJ71" s="113" t="s">
        <v>3928</v>
      </c>
      <c r="AK71" s="113" t="s">
        <v>22</v>
      </c>
      <c r="AL71" s="126"/>
      <c r="AM71" s="113" t="s">
        <v>22</v>
      </c>
      <c r="AN71" s="126"/>
      <c r="AO71" s="127"/>
      <c r="AP71" s="127"/>
      <c r="AQ71" s="127"/>
      <c r="AR71" s="113" t="s">
        <v>22</v>
      </c>
      <c r="AS71" s="113"/>
      <c r="AT71" s="127"/>
      <c r="AU71" s="113" t="s">
        <v>28</v>
      </c>
      <c r="AV71" s="113" t="s">
        <v>29</v>
      </c>
      <c r="AW71" s="113" t="s">
        <v>37</v>
      </c>
      <c r="AX71" s="114" t="str">
        <f>INDEX([1]DATA!$W$10:$W$285,MATCH(B71,[1]DATA!$C$10:$C$285,0))</f>
        <v>Thạc sĩ</v>
      </c>
      <c r="AY71" s="114" t="str">
        <f>INDEX([1]DATA!$X$10:$X$285,MATCH(B71,[1]DATA!$C$10:$C$285,0))</f>
        <v>Kỹ thuật Cơ khí</v>
      </c>
      <c r="AZ71" s="113" t="s">
        <v>297</v>
      </c>
      <c r="BA71" s="113"/>
      <c r="BB71" s="127"/>
      <c r="BC71" s="127"/>
      <c r="BD71" s="134" t="s">
        <v>3049</v>
      </c>
      <c r="BE71" s="134" t="s">
        <v>3909</v>
      </c>
      <c r="BF71" s="113" t="s">
        <v>1244</v>
      </c>
      <c r="BG71" s="113"/>
      <c r="BH71" s="113" t="s">
        <v>2872</v>
      </c>
      <c r="BI71" s="127"/>
      <c r="BJ71" s="126" t="str">
        <f>INDEX([1]DATA!$Z$10:$Z$285,MATCH(B71,[1]DATA!$C$10:$C$285,0))</f>
        <v>Sơ cấp</v>
      </c>
      <c r="BK71" s="113" t="s">
        <v>37</v>
      </c>
      <c r="BL71" s="126" t="s">
        <v>115</v>
      </c>
      <c r="BM71" s="113" t="s">
        <v>22</v>
      </c>
      <c r="BN71" s="113" t="s">
        <v>22</v>
      </c>
      <c r="BO71" s="113" t="s">
        <v>1455</v>
      </c>
      <c r="BP71" s="113" t="s">
        <v>1455</v>
      </c>
      <c r="BQ71" s="113"/>
      <c r="BR71" s="127"/>
      <c r="BS71" s="113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3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3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3" t="s">
        <v>1344</v>
      </c>
      <c r="L72" s="113" t="s">
        <v>472</v>
      </c>
      <c r="M72" s="113" t="s">
        <v>3217</v>
      </c>
      <c r="N72" s="127"/>
      <c r="O72" s="128" t="s">
        <v>3138</v>
      </c>
      <c r="P72" s="129" t="s">
        <v>3139</v>
      </c>
      <c r="Q72" s="130" t="s">
        <v>1656</v>
      </c>
      <c r="R72" s="130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3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3" t="s">
        <v>25</v>
      </c>
      <c r="AH72" s="127"/>
      <c r="AI72" s="132" t="s">
        <v>43</v>
      </c>
      <c r="AJ72" s="113" t="s">
        <v>3928</v>
      </c>
      <c r="AK72" s="113" t="s">
        <v>22</v>
      </c>
      <c r="AL72" s="126"/>
      <c r="AM72" s="113" t="s">
        <v>22</v>
      </c>
      <c r="AN72" s="126"/>
      <c r="AO72" s="127"/>
      <c r="AP72" s="127"/>
      <c r="AQ72" s="127"/>
      <c r="AR72" s="113" t="s">
        <v>22</v>
      </c>
      <c r="AS72" s="113"/>
      <c r="AT72" s="127"/>
      <c r="AU72" s="113" t="s">
        <v>28</v>
      </c>
      <c r="AV72" s="113" t="s">
        <v>29</v>
      </c>
      <c r="AW72" s="113" t="s">
        <v>37</v>
      </c>
      <c r="AX72" s="114" t="str">
        <f>INDEX([1]DATA!$W$10:$W$285,MATCH(B72,[1]DATA!$C$10:$C$285,0))</f>
        <v>Thạc sĩ</v>
      </c>
      <c r="AY72" s="114" t="str">
        <f>INDEX([1]DATA!$X$10:$X$285,MATCH(B72,[1]DATA!$C$10:$C$285,0))</f>
        <v>Quản lý Khoa học và Công nghệ</v>
      </c>
      <c r="AZ72" s="113" t="s">
        <v>189</v>
      </c>
      <c r="BA72" s="113"/>
      <c r="BB72" s="127"/>
      <c r="BC72" s="127"/>
      <c r="BD72" s="134" t="s">
        <v>3050</v>
      </c>
      <c r="BE72" s="134"/>
      <c r="BF72" s="113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3" t="s">
        <v>37</v>
      </c>
      <c r="BL72" s="113" t="s">
        <v>115</v>
      </c>
      <c r="BM72" s="113" t="s">
        <v>22</v>
      </c>
      <c r="BN72" s="113" t="s">
        <v>22</v>
      </c>
      <c r="BO72" s="113" t="s">
        <v>1455</v>
      </c>
      <c r="BP72" s="113" t="s">
        <v>60</v>
      </c>
      <c r="BQ72" s="113"/>
      <c r="BR72" s="127"/>
      <c r="BS72" s="113" t="s">
        <v>34</v>
      </c>
      <c r="BT72" s="126"/>
      <c r="BU72" s="126"/>
      <c r="BV72" s="126" t="str">
        <f>INDEX([1]DATA!$O$10:$O$285,MATCH(B72,[1]DATA!$C$10:$C$285,0))</f>
        <v>V.07.01.03</v>
      </c>
      <c r="BW72" s="113" t="s">
        <v>1311</v>
      </c>
      <c r="BX72" s="126"/>
      <c r="BY72" s="113">
        <v>6</v>
      </c>
      <c r="BZ72" s="113">
        <v>3.99</v>
      </c>
      <c r="CA72" s="113"/>
      <c r="CB72" s="113"/>
      <c r="CC72" s="113" t="s">
        <v>91</v>
      </c>
      <c r="CD72" s="113"/>
      <c r="CE72" s="113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3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3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3" t="s">
        <v>104</v>
      </c>
      <c r="AH73" s="127"/>
      <c r="AI73" s="124" t="s">
        <v>1477</v>
      </c>
      <c r="AJ73" s="113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3" t="s">
        <v>37</v>
      </c>
      <c r="AX73" s="114" t="str">
        <f>INDEX([1]DATA!$W$10:$W$285,MATCH(B73,[1]DATA!$C$10:$C$285,0))</f>
        <v>Thạc sĩ</v>
      </c>
      <c r="AY73" s="114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3" t="s">
        <v>1483</v>
      </c>
      <c r="BG73" s="113"/>
      <c r="BH73" s="113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3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3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3" t="s">
        <v>1339</v>
      </c>
      <c r="L74" s="113" t="s">
        <v>651</v>
      </c>
      <c r="M74" s="113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3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3" t="s">
        <v>104</v>
      </c>
      <c r="AH74" s="127"/>
      <c r="AI74" s="132" t="s">
        <v>142</v>
      </c>
      <c r="AJ74" s="113" t="s">
        <v>3928</v>
      </c>
      <c r="AK74" s="113" t="s">
        <v>22</v>
      </c>
      <c r="AL74" s="126"/>
      <c r="AM74" s="113" t="s">
        <v>22</v>
      </c>
      <c r="AN74" s="126"/>
      <c r="AO74" s="127"/>
      <c r="AP74" s="127"/>
      <c r="AQ74" s="127"/>
      <c r="AR74" s="113" t="s">
        <v>22</v>
      </c>
      <c r="AS74" s="113"/>
      <c r="AT74" s="127"/>
      <c r="AU74" s="113" t="s">
        <v>28</v>
      </c>
      <c r="AV74" s="113" t="s">
        <v>29</v>
      </c>
      <c r="AW74" s="113" t="s">
        <v>37</v>
      </c>
      <c r="AX74" s="114" t="str">
        <f>INDEX([1]DATA!$W$10:$W$285,MATCH(B74,[1]DATA!$C$10:$C$285,0))</f>
        <v>Thạc sĩ</v>
      </c>
      <c r="AY74" s="114" t="str">
        <f>INDEX([1]DATA!$X$10:$X$285,MATCH(B74,[1]DATA!$C$10:$C$285,0))</f>
        <v>Kỹ thuật Cơ khí</v>
      </c>
      <c r="AZ74" s="113" t="s">
        <v>1471</v>
      </c>
      <c r="BA74" s="113"/>
      <c r="BB74" s="127"/>
      <c r="BC74" s="127"/>
      <c r="BD74" s="134" t="s">
        <v>3050</v>
      </c>
      <c r="BE74" s="134" t="s">
        <v>3909</v>
      </c>
      <c r="BF74" s="113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3" t="s">
        <v>37</v>
      </c>
      <c r="BL74" s="113" t="s">
        <v>22</v>
      </c>
      <c r="BM74" s="113" t="s">
        <v>22</v>
      </c>
      <c r="BN74" s="113" t="s">
        <v>22</v>
      </c>
      <c r="BO74" s="113" t="s">
        <v>2870</v>
      </c>
      <c r="BP74" s="113" t="s">
        <v>2868</v>
      </c>
      <c r="BQ74" s="113"/>
      <c r="BR74" s="127"/>
      <c r="BS74" s="113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3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3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3" t="s">
        <v>1382</v>
      </c>
      <c r="L75" s="113" t="s">
        <v>453</v>
      </c>
      <c r="M75" s="113" t="s">
        <v>3217</v>
      </c>
      <c r="N75" s="127"/>
      <c r="O75" s="131" t="s">
        <v>2134</v>
      </c>
      <c r="P75" s="129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3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3" t="s">
        <v>25</v>
      </c>
      <c r="AH75" s="127"/>
      <c r="AI75" s="132" t="s">
        <v>67</v>
      </c>
      <c r="AJ75" s="113" t="s">
        <v>3928</v>
      </c>
      <c r="AK75" s="113" t="s">
        <v>22</v>
      </c>
      <c r="AL75" s="126"/>
      <c r="AM75" s="113" t="s">
        <v>22</v>
      </c>
      <c r="AN75" s="126"/>
      <c r="AO75" s="127"/>
      <c r="AP75" s="127"/>
      <c r="AQ75" s="127"/>
      <c r="AR75" s="113" t="s">
        <v>22</v>
      </c>
      <c r="AS75" s="113"/>
      <c r="AT75" s="127"/>
      <c r="AU75" s="113" t="s">
        <v>28</v>
      </c>
      <c r="AV75" s="113" t="s">
        <v>29</v>
      </c>
      <c r="AW75" s="113" t="s">
        <v>79</v>
      </c>
      <c r="AX75" s="114" t="str">
        <f>INDEX([1]DATA!$W$10:$W$285,MATCH(B75,[1]DATA!$C$10:$C$285,0))</f>
        <v>Kỹ sư</v>
      </c>
      <c r="AY75" s="114" t="str">
        <f>INDEX([1]DATA!$X$10:$X$285,MATCH(B75,[1]DATA!$C$10:$C$285,0))</f>
        <v>Cơ khí chế tạo máy</v>
      </c>
      <c r="AZ75" s="113" t="s">
        <v>438</v>
      </c>
      <c r="BA75" s="113"/>
      <c r="BB75" s="127"/>
      <c r="BC75" s="127"/>
      <c r="BD75" s="134" t="s">
        <v>3050</v>
      </c>
      <c r="BE75" s="134"/>
      <c r="BF75" s="113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3" t="s">
        <v>79</v>
      </c>
      <c r="BL75" s="113" t="s">
        <v>115</v>
      </c>
      <c r="BM75" s="113" t="s">
        <v>22</v>
      </c>
      <c r="BN75" s="113" t="s">
        <v>22</v>
      </c>
      <c r="BO75" s="113" t="s">
        <v>2870</v>
      </c>
      <c r="BP75" s="113"/>
      <c r="BQ75" s="113"/>
      <c r="BR75" s="127"/>
      <c r="BS75" s="113" t="s">
        <v>1243</v>
      </c>
      <c r="BT75" s="126"/>
      <c r="BU75" s="126"/>
      <c r="BV75" s="126" t="str">
        <f>INDEX([1]DATA!$O$10:$O$285,MATCH(B75,[1]DATA!$C$10:$C$285,0))</f>
        <v>V.07.01.03</v>
      </c>
      <c r="BW75" s="113" t="s">
        <v>1311</v>
      </c>
      <c r="BX75" s="126"/>
      <c r="BY75" s="113">
        <v>9</v>
      </c>
      <c r="BZ75" s="113">
        <v>4.9800000000000004</v>
      </c>
      <c r="CA75" s="113"/>
      <c r="CB75" s="113"/>
      <c r="CC75" s="113" t="s">
        <v>2967</v>
      </c>
      <c r="CD75" s="113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3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3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3" t="s">
        <v>1388</v>
      </c>
      <c r="L76" s="113" t="s">
        <v>673</v>
      </c>
      <c r="M76" s="113" t="s">
        <v>3217</v>
      </c>
      <c r="N76" s="127"/>
      <c r="O76" s="128" t="s">
        <v>3140</v>
      </c>
      <c r="P76" s="129" t="s">
        <v>336</v>
      </c>
      <c r="Q76" s="130" t="s">
        <v>1499</v>
      </c>
      <c r="R76" s="130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3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3" t="s">
        <v>104</v>
      </c>
      <c r="AH76" s="127"/>
      <c r="AI76" s="132" t="s">
        <v>674</v>
      </c>
      <c r="AJ76" s="113" t="s">
        <v>3928</v>
      </c>
      <c r="AK76" s="113" t="s">
        <v>22</v>
      </c>
      <c r="AL76" s="126"/>
      <c r="AM76" s="113" t="s">
        <v>22</v>
      </c>
      <c r="AN76" s="126"/>
      <c r="AO76" s="127"/>
      <c r="AP76" s="127"/>
      <c r="AQ76" s="127"/>
      <c r="AR76" s="113" t="s">
        <v>22</v>
      </c>
      <c r="AS76" s="113"/>
      <c r="AT76" s="127"/>
      <c r="AU76" s="113" t="s">
        <v>28</v>
      </c>
      <c r="AV76" s="113" t="s">
        <v>29</v>
      </c>
      <c r="AW76" s="113" t="s">
        <v>79</v>
      </c>
      <c r="AX76" s="114" t="str">
        <f>INDEX([1]DATA!$W$10:$W$285,MATCH(B76,[1]DATA!$C$10:$C$285,0))</f>
        <v>Đại học</v>
      </c>
      <c r="AY76" s="114" t="str">
        <f>INDEX([1]DATA!$X$10:$X$285,MATCH(B76,[1]DATA!$C$10:$C$285,0))</f>
        <v>Cơ khí chế tạo máy</v>
      </c>
      <c r="AZ76" s="113" t="s">
        <v>438</v>
      </c>
      <c r="BA76" s="113"/>
      <c r="BB76" s="127"/>
      <c r="BC76" s="127"/>
      <c r="BD76" s="134" t="s">
        <v>3050</v>
      </c>
      <c r="BE76" s="134"/>
      <c r="BF76" s="113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3" t="s">
        <v>79</v>
      </c>
      <c r="BL76" s="113" t="s">
        <v>22</v>
      </c>
      <c r="BM76" s="113" t="s">
        <v>22</v>
      </c>
      <c r="BN76" s="113" t="s">
        <v>22</v>
      </c>
      <c r="BO76" s="113" t="s">
        <v>2870</v>
      </c>
      <c r="BP76" s="113" t="s">
        <v>2868</v>
      </c>
      <c r="BQ76" s="113"/>
      <c r="BR76" s="127"/>
      <c r="BS76" s="156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56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3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3" t="s">
        <v>1355</v>
      </c>
      <c r="L77" s="113" t="s">
        <v>450</v>
      </c>
      <c r="M77" s="113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3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3" t="s">
        <v>104</v>
      </c>
      <c r="AH77" s="127"/>
      <c r="AI77" s="132" t="s">
        <v>142</v>
      </c>
      <c r="AJ77" s="113" t="s">
        <v>3928</v>
      </c>
      <c r="AK77" s="113" t="s">
        <v>22</v>
      </c>
      <c r="AL77" s="126"/>
      <c r="AM77" s="113" t="s">
        <v>22</v>
      </c>
      <c r="AN77" s="126"/>
      <c r="AO77" s="127"/>
      <c r="AP77" s="127"/>
      <c r="AQ77" s="127"/>
      <c r="AR77" s="113" t="s">
        <v>22</v>
      </c>
      <c r="AS77" s="113"/>
      <c r="AT77" s="127"/>
      <c r="AU77" s="113" t="s">
        <v>28</v>
      </c>
      <c r="AV77" s="113" t="s">
        <v>29</v>
      </c>
      <c r="AW77" s="113" t="s">
        <v>79</v>
      </c>
      <c r="AX77" s="114" t="str">
        <f>INDEX([1]DATA!$W$10:$W$285,MATCH(B77,[1]DATA!$C$10:$C$285,0))</f>
        <v>Đại học</v>
      </c>
      <c r="AY77" s="114" t="str">
        <f>INDEX([1]DATA!$X$10:$X$285,MATCH(B77,[1]DATA!$C$10:$C$285,0))</f>
        <v>Cơ khí chế tạo máy</v>
      </c>
      <c r="AZ77" s="113" t="s">
        <v>438</v>
      </c>
      <c r="BA77" s="113"/>
      <c r="BB77" s="127"/>
      <c r="BC77" s="127"/>
      <c r="BD77" s="134" t="s">
        <v>3050</v>
      </c>
      <c r="BE77" s="134" t="s">
        <v>3909</v>
      </c>
      <c r="BF77" s="113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3" t="s">
        <v>79</v>
      </c>
      <c r="BL77" s="113" t="s">
        <v>22</v>
      </c>
      <c r="BM77" s="113" t="s">
        <v>22</v>
      </c>
      <c r="BN77" s="113" t="s">
        <v>22</v>
      </c>
      <c r="BO77" s="113" t="s">
        <v>2870</v>
      </c>
      <c r="BP77" s="113" t="s">
        <v>2868</v>
      </c>
      <c r="BQ77" s="113"/>
      <c r="BR77" s="127"/>
      <c r="BS77" s="113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3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3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3" t="s">
        <v>1353</v>
      </c>
      <c r="L78" s="113" t="s">
        <v>466</v>
      </c>
      <c r="M78" s="113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3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3" t="s">
        <v>25</v>
      </c>
      <c r="AH78" s="127"/>
      <c r="AI78" s="132" t="s">
        <v>247</v>
      </c>
      <c r="AJ78" s="113" t="s">
        <v>3928</v>
      </c>
      <c r="AK78" s="113" t="s">
        <v>22</v>
      </c>
      <c r="AL78" s="126"/>
      <c r="AM78" s="113" t="s">
        <v>22</v>
      </c>
      <c r="AN78" s="126"/>
      <c r="AO78" s="127"/>
      <c r="AP78" s="127"/>
      <c r="AQ78" s="127"/>
      <c r="AR78" s="113" t="s">
        <v>22</v>
      </c>
      <c r="AS78" s="113"/>
      <c r="AT78" s="127"/>
      <c r="AU78" s="113" t="s">
        <v>28</v>
      </c>
      <c r="AV78" s="113" t="s">
        <v>29</v>
      </c>
      <c r="AW78" s="113" t="s">
        <v>79</v>
      </c>
      <c r="AX78" s="114" t="str">
        <f>INDEX([1]DATA!$W$10:$W$285,MATCH(B78,[1]DATA!$C$10:$C$285,0))</f>
        <v>Đại học</v>
      </c>
      <c r="AY78" s="114" t="str">
        <f>INDEX([1]DATA!$X$10:$X$285,MATCH(B78,[1]DATA!$C$10:$C$285,0))</f>
        <v>Kỹ thuật Công nghiệp</v>
      </c>
      <c r="AZ78" s="113" t="s">
        <v>468</v>
      </c>
      <c r="BA78" s="113"/>
      <c r="BB78" s="127"/>
      <c r="BC78" s="127"/>
      <c r="BD78" s="134" t="s">
        <v>3050</v>
      </c>
      <c r="BE78" s="134"/>
      <c r="BF78" s="113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3" t="s">
        <v>79</v>
      </c>
      <c r="BL78" s="113" t="s">
        <v>22</v>
      </c>
      <c r="BM78" s="113" t="s">
        <v>22</v>
      </c>
      <c r="BN78" s="113" t="s">
        <v>22</v>
      </c>
      <c r="BO78" s="113" t="s">
        <v>1455</v>
      </c>
      <c r="BP78" s="113" t="s">
        <v>60</v>
      </c>
      <c r="BQ78" s="113"/>
      <c r="BR78" s="127"/>
      <c r="BS78" s="113" t="s">
        <v>1243</v>
      </c>
      <c r="BT78" s="126"/>
      <c r="BU78" s="126"/>
      <c r="BV78" s="126" t="str">
        <f>INDEX([1]DATA!$O$10:$O$285,MATCH(B78,[1]DATA!$C$10:$C$285,0))</f>
        <v>V.07.01.03</v>
      </c>
      <c r="BW78" s="113" t="s">
        <v>1311</v>
      </c>
      <c r="BX78" s="126"/>
      <c r="BY78" s="113">
        <v>8</v>
      </c>
      <c r="BZ78" s="113">
        <v>4.6500000000000004</v>
      </c>
      <c r="CA78" s="113"/>
      <c r="CB78" s="113"/>
      <c r="CC78" s="113" t="s">
        <v>1318</v>
      </c>
      <c r="CD78" s="113"/>
      <c r="CE78" s="113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3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3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3" t="s">
        <v>1339</v>
      </c>
      <c r="L79" s="113" t="s">
        <v>417</v>
      </c>
      <c r="M79" s="113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3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3" t="s">
        <v>25</v>
      </c>
      <c r="AH79" s="127"/>
      <c r="AI79" s="132" t="s">
        <v>89</v>
      </c>
      <c r="AJ79" s="113" t="s">
        <v>3928</v>
      </c>
      <c r="AK79" s="113" t="s">
        <v>22</v>
      </c>
      <c r="AL79" s="126"/>
      <c r="AM79" s="113" t="s">
        <v>22</v>
      </c>
      <c r="AN79" s="126"/>
      <c r="AO79" s="127"/>
      <c r="AP79" s="127"/>
      <c r="AQ79" s="127"/>
      <c r="AR79" s="113" t="s">
        <v>22</v>
      </c>
      <c r="AS79" s="113"/>
      <c r="AT79" s="127"/>
      <c r="AU79" s="113" t="s">
        <v>28</v>
      </c>
      <c r="AV79" s="113" t="s">
        <v>29</v>
      </c>
      <c r="AW79" s="113" t="s">
        <v>79</v>
      </c>
      <c r="AX79" s="114" t="str">
        <f>INDEX([1]DATA!$W$10:$W$285,MATCH(B79,[1]DATA!$C$10:$C$285,0))</f>
        <v>Kỹ sư</v>
      </c>
      <c r="AY79" s="114" t="str">
        <f>INDEX([1]DATA!$X$10:$X$285,MATCH(B79,[1]DATA!$C$10:$C$285,0))</f>
        <v>Chế tạo máy</v>
      </c>
      <c r="AZ79" s="113" t="s">
        <v>95</v>
      </c>
      <c r="BA79" s="113"/>
      <c r="BB79" s="127"/>
      <c r="BC79" s="127"/>
      <c r="BD79" s="134" t="s">
        <v>3051</v>
      </c>
      <c r="BE79" s="134"/>
      <c r="BF79" s="113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3" t="s">
        <v>79</v>
      </c>
      <c r="BL79" s="113" t="s">
        <v>115</v>
      </c>
      <c r="BM79" s="113" t="s">
        <v>22</v>
      </c>
      <c r="BN79" s="113" t="s">
        <v>22</v>
      </c>
      <c r="BO79" s="113" t="s">
        <v>2870</v>
      </c>
      <c r="BP79" s="113" t="s">
        <v>2903</v>
      </c>
      <c r="BQ79" s="113"/>
      <c r="BR79" s="127"/>
      <c r="BS79" s="113" t="s">
        <v>1243</v>
      </c>
      <c r="BT79" s="126"/>
      <c r="BU79" s="126"/>
      <c r="BV79" s="126" t="str">
        <f>INDEX([1]DATA!$O$10:$O$285,MATCH(B79,[1]DATA!$C$10:$C$285,0))</f>
        <v>V.07.01.03</v>
      </c>
      <c r="BW79" s="113" t="s">
        <v>1311</v>
      </c>
      <c r="BX79" s="126"/>
      <c r="BY79" s="113">
        <v>9</v>
      </c>
      <c r="BZ79" s="113">
        <v>4.9800000000000004</v>
      </c>
      <c r="CA79" s="113"/>
      <c r="CB79" s="113" t="s">
        <v>3817</v>
      </c>
      <c r="CC79" s="113" t="s">
        <v>2806</v>
      </c>
      <c r="CD79" s="113"/>
      <c r="CE79" s="113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3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3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3" t="s">
        <v>1382</v>
      </c>
      <c r="L80" s="113" t="s">
        <v>738</v>
      </c>
      <c r="M80" s="113" t="s">
        <v>3217</v>
      </c>
      <c r="N80" s="127"/>
      <c r="O80" s="131" t="s">
        <v>2549</v>
      </c>
      <c r="P80" s="129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3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3" t="s">
        <v>104</v>
      </c>
      <c r="AH80" s="127"/>
      <c r="AI80" s="132" t="s">
        <v>118</v>
      </c>
      <c r="AJ80" s="113" t="s">
        <v>3928</v>
      </c>
      <c r="AK80" s="113" t="s">
        <v>22</v>
      </c>
      <c r="AL80" s="126"/>
      <c r="AM80" s="113" t="s">
        <v>22</v>
      </c>
      <c r="AN80" s="126"/>
      <c r="AO80" s="127"/>
      <c r="AP80" s="127"/>
      <c r="AQ80" s="127"/>
      <c r="AR80" s="113" t="s">
        <v>22</v>
      </c>
      <c r="AS80" s="113"/>
      <c r="AT80" s="127"/>
      <c r="AU80" s="113" t="s">
        <v>28</v>
      </c>
      <c r="AV80" s="113" t="s">
        <v>29</v>
      </c>
      <c r="AW80" s="113" t="s">
        <v>79</v>
      </c>
      <c r="AX80" s="114" t="str">
        <f>INDEX([1]DATA!$W$10:$W$285,MATCH(B80,[1]DATA!$C$10:$C$285,0))</f>
        <v>Kỹ sư</v>
      </c>
      <c r="AY80" s="114" t="str">
        <f>INDEX([1]DATA!$X$10:$X$285,MATCH(B80,[1]DATA!$C$10:$C$285,0))</f>
        <v>Kỹ thuật chế tạo</v>
      </c>
      <c r="AZ80" s="113" t="s">
        <v>739</v>
      </c>
      <c r="BA80" s="113"/>
      <c r="BB80" s="127"/>
      <c r="BC80" s="127"/>
      <c r="BD80" s="113" t="s">
        <v>3052</v>
      </c>
      <c r="BE80" s="113" t="s">
        <v>3909</v>
      </c>
      <c r="BF80" s="113" t="s">
        <v>1244</v>
      </c>
      <c r="BG80" s="113"/>
      <c r="BH80" s="113" t="s">
        <v>2872</v>
      </c>
      <c r="BI80" s="127"/>
      <c r="BJ80" s="126" t="str">
        <f>INDEX([1]DATA!$Z$10:$Z$285,MATCH(B80,[1]DATA!$C$10:$C$285,0))</f>
        <v>Sơ cấp</v>
      </c>
      <c r="BK80" s="113" t="s">
        <v>79</v>
      </c>
      <c r="BL80" s="113" t="s">
        <v>115</v>
      </c>
      <c r="BM80" s="113" t="s">
        <v>22</v>
      </c>
      <c r="BN80" s="113" t="s">
        <v>22</v>
      </c>
      <c r="BO80" s="113" t="s">
        <v>2870</v>
      </c>
      <c r="BP80" s="113" t="s">
        <v>2868</v>
      </c>
      <c r="BQ80" s="113"/>
      <c r="BR80" s="127"/>
      <c r="BS80" s="113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3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3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3" t="s">
        <v>1413</v>
      </c>
      <c r="L81" s="113" t="s">
        <v>581</v>
      </c>
      <c r="M81" s="113" t="s">
        <v>3217</v>
      </c>
      <c r="N81" s="127"/>
      <c r="O81" s="128" t="s">
        <v>3141</v>
      </c>
      <c r="P81" s="129" t="s">
        <v>2608</v>
      </c>
      <c r="Q81" s="130" t="s">
        <v>1499</v>
      </c>
      <c r="R81" s="130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3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3" t="s">
        <v>104</v>
      </c>
      <c r="AH81" s="127"/>
      <c r="AI81" s="132" t="s">
        <v>582</v>
      </c>
      <c r="AJ81" s="113" t="s">
        <v>3928</v>
      </c>
      <c r="AK81" s="113" t="s">
        <v>22</v>
      </c>
      <c r="AL81" s="126"/>
      <c r="AM81" s="113" t="s">
        <v>22</v>
      </c>
      <c r="AN81" s="126"/>
      <c r="AO81" s="127"/>
      <c r="AP81" s="127"/>
      <c r="AQ81" s="127"/>
      <c r="AR81" s="113" t="s">
        <v>22</v>
      </c>
      <c r="AS81" s="113"/>
      <c r="AT81" s="127"/>
      <c r="AU81" s="113" t="s">
        <v>28</v>
      </c>
      <c r="AV81" s="113" t="s">
        <v>29</v>
      </c>
      <c r="AW81" s="113" t="s">
        <v>37</v>
      </c>
      <c r="AX81" s="114" t="str">
        <f>INDEX([1]DATA!$W$10:$W$285,MATCH(B81,[1]DATA!$C$10:$C$285,0))</f>
        <v>Thạc sĩ</v>
      </c>
      <c r="AY81" s="114" t="str">
        <f>INDEX([1]DATA!$X$10:$X$285,MATCH(B81,[1]DATA!$C$10:$C$285,0))</f>
        <v>Công nghệ chế tạo máy</v>
      </c>
      <c r="AZ81" s="113" t="s">
        <v>438</v>
      </c>
      <c r="BA81" s="113"/>
      <c r="BB81" s="127"/>
      <c r="BC81" s="127"/>
      <c r="BD81" s="134" t="s">
        <v>3050</v>
      </c>
      <c r="BE81" s="134"/>
      <c r="BF81" s="113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3" t="s">
        <v>37</v>
      </c>
      <c r="BL81" s="113" t="s">
        <v>115</v>
      </c>
      <c r="BM81" s="113" t="s">
        <v>22</v>
      </c>
      <c r="BN81" s="113" t="s">
        <v>22</v>
      </c>
      <c r="BO81" s="113" t="s">
        <v>1321</v>
      </c>
      <c r="BP81" s="113" t="s">
        <v>49</v>
      </c>
      <c r="BQ81" s="113"/>
      <c r="BR81" s="127"/>
      <c r="BS81" s="113" t="s">
        <v>34</v>
      </c>
      <c r="BT81" s="126"/>
      <c r="BU81" s="126"/>
      <c r="BV81" s="126" t="str">
        <f>INDEX([1]DATA!$O$10:$O$285,MATCH(B81,[1]DATA!$C$10:$C$285,0))</f>
        <v>V.07.01.03</v>
      </c>
      <c r="BW81" s="113" t="s">
        <v>1311</v>
      </c>
      <c r="BX81" s="126"/>
      <c r="BY81" s="113">
        <v>3</v>
      </c>
      <c r="BZ81" s="113">
        <v>3</v>
      </c>
      <c r="CA81" s="113"/>
      <c r="CB81" s="113"/>
      <c r="CC81" s="113" t="s">
        <v>52</v>
      </c>
      <c r="CD81" s="113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3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3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3" t="s">
        <v>1339</v>
      </c>
      <c r="L82" s="134" t="s">
        <v>2805</v>
      </c>
      <c r="M82" s="113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3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3" t="s">
        <v>104</v>
      </c>
      <c r="AH82" s="127"/>
      <c r="AI82" s="150" t="s">
        <v>2807</v>
      </c>
      <c r="AJ82" s="113" t="s">
        <v>3928</v>
      </c>
      <c r="AK82" s="113"/>
      <c r="AL82" s="126"/>
      <c r="AM82" s="134"/>
      <c r="AN82" s="126"/>
      <c r="AO82" s="127"/>
      <c r="AP82" s="127"/>
      <c r="AQ82" s="127"/>
      <c r="AR82" s="113"/>
      <c r="AS82" s="113"/>
      <c r="AT82" s="127"/>
      <c r="AU82" s="113" t="s">
        <v>28</v>
      </c>
      <c r="AV82" s="113" t="s">
        <v>29</v>
      </c>
      <c r="AW82" s="113" t="s">
        <v>37</v>
      </c>
      <c r="AX82" s="114" t="str">
        <f>INDEX([1]DATA!$W$10:$W$285,MATCH(B82,[1]DATA!$C$10:$C$285,0))</f>
        <v>Thạc sĩ</v>
      </c>
      <c r="AY82" s="114" t="str">
        <f>INDEX([1]DATA!$X$10:$X$285,MATCH(B82,[1]DATA!$C$10:$C$285,0))</f>
        <v>Kỹ thuật Cơ khí</v>
      </c>
      <c r="AZ82" s="113" t="s">
        <v>1471</v>
      </c>
      <c r="BA82" s="113"/>
      <c r="BB82" s="127"/>
      <c r="BC82" s="127"/>
      <c r="BD82" s="134" t="s">
        <v>2808</v>
      </c>
      <c r="BE82" s="134" t="s">
        <v>3909</v>
      </c>
      <c r="BF82" s="134" t="s">
        <v>2808</v>
      </c>
      <c r="BG82" s="113"/>
      <c r="BH82" s="113" t="s">
        <v>2872</v>
      </c>
      <c r="BI82" s="127"/>
      <c r="BJ82" s="126" t="str">
        <f>INDEX([1]DATA!$Z$10:$Z$285,MATCH(B82,[1]DATA!$C$10:$C$285,0))</f>
        <v/>
      </c>
      <c r="BK82" s="113" t="s">
        <v>37</v>
      </c>
      <c r="BL82" s="113"/>
      <c r="BM82" s="113"/>
      <c r="BN82" s="113"/>
      <c r="BO82" s="113" t="s">
        <v>1321</v>
      </c>
      <c r="BP82" s="113" t="s">
        <v>1321</v>
      </c>
      <c r="BQ82" s="113"/>
      <c r="BR82" s="127"/>
      <c r="BS82" s="113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3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3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3" t="s">
        <v>1372</v>
      </c>
      <c r="L83" s="113" t="s">
        <v>42</v>
      </c>
      <c r="M83" s="113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3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3" t="s">
        <v>25</v>
      </c>
      <c r="AH83" s="127"/>
      <c r="AI83" s="132" t="s">
        <v>43</v>
      </c>
      <c r="AJ83" s="113" t="s">
        <v>36</v>
      </c>
      <c r="AK83" s="113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3" t="s">
        <v>28</v>
      </c>
      <c r="AV83" s="113" t="s">
        <v>29</v>
      </c>
      <c r="AW83" s="113" t="s">
        <v>37</v>
      </c>
      <c r="AX83" s="114" t="str">
        <f>INDEX([1]DATA!$W$10:$W$285,MATCH(B83,[1]DATA!$C$10:$C$285,0))</f>
        <v>Thạc sĩ</v>
      </c>
      <c r="AY83" s="114" t="str">
        <f>INDEX([1]DATA!$X$10:$X$285,MATCH(B83,[1]DATA!$C$10:$C$285,0))</f>
        <v>Công nghệ Chế tạo máy</v>
      </c>
      <c r="AZ83" s="113" t="s">
        <v>3823</v>
      </c>
      <c r="BA83" s="113"/>
      <c r="BB83" s="127"/>
      <c r="BC83" s="127"/>
      <c r="BD83" s="134" t="s">
        <v>3958</v>
      </c>
      <c r="BE83" s="134" t="s">
        <v>3911</v>
      </c>
      <c r="BF83" s="113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3" t="s">
        <v>37</v>
      </c>
      <c r="BL83" s="113" t="s">
        <v>47</v>
      </c>
      <c r="BM83" s="113" t="s">
        <v>22</v>
      </c>
      <c r="BN83" s="113" t="s">
        <v>48</v>
      </c>
      <c r="BO83" s="113" t="s">
        <v>2870</v>
      </c>
      <c r="BP83" s="113" t="s">
        <v>1321</v>
      </c>
      <c r="BQ83" s="113"/>
      <c r="BR83" s="127"/>
      <c r="BS83" s="113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3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3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3" t="s">
        <v>1380</v>
      </c>
      <c r="L84" s="113" t="s">
        <v>211</v>
      </c>
      <c r="M84" s="113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3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3" t="s">
        <v>25</v>
      </c>
      <c r="AH84" s="127"/>
      <c r="AI84" s="132" t="s">
        <v>214</v>
      </c>
      <c r="AJ84" s="113" t="s">
        <v>2792</v>
      </c>
      <c r="AK84" s="113" t="s">
        <v>3843</v>
      </c>
      <c r="AL84" s="126"/>
      <c r="AM84" s="132" t="s">
        <v>184</v>
      </c>
      <c r="AN84" s="126"/>
      <c r="AO84" s="127"/>
      <c r="AP84" s="127"/>
      <c r="AQ84" s="127"/>
      <c r="AR84" s="113" t="s">
        <v>22</v>
      </c>
      <c r="AS84" s="113"/>
      <c r="AT84" s="127"/>
      <c r="AU84" s="113" t="s">
        <v>28</v>
      </c>
      <c r="AV84" s="113" t="s">
        <v>29</v>
      </c>
      <c r="AW84" s="113" t="s">
        <v>37</v>
      </c>
      <c r="AX84" s="114" t="str">
        <f>INDEX([1]DATA!$W$10:$W$285,MATCH(B84,[1]DATA!$C$10:$C$285,0))</f>
        <v>Thạc sĩ</v>
      </c>
      <c r="AY84" s="114" t="str">
        <f>INDEX([1]DATA!$X$10:$X$285,MATCH(B84,[1]DATA!$C$10:$C$285,0))</f>
        <v>Công nghệ chế tạo máy</v>
      </c>
      <c r="AZ84" s="113" t="s">
        <v>130</v>
      </c>
      <c r="BA84" s="113"/>
      <c r="BB84" s="127"/>
      <c r="BC84" s="127"/>
      <c r="BD84" s="134" t="s">
        <v>3002</v>
      </c>
      <c r="BE84" s="124" t="s">
        <v>3909</v>
      </c>
      <c r="BF84" s="113" t="s">
        <v>1483</v>
      </c>
      <c r="BG84" s="113"/>
      <c r="BH84" s="113"/>
      <c r="BI84" s="127"/>
      <c r="BJ84" s="126" t="str">
        <f>INDEX([1]DATA!$Z$10:$Z$285,MATCH(B84,[1]DATA!$C$10:$C$285,0))</f>
        <v>Trung cấp</v>
      </c>
      <c r="BK84" s="113" t="s">
        <v>37</v>
      </c>
      <c r="BL84" s="113" t="s">
        <v>47</v>
      </c>
      <c r="BM84" s="113" t="s">
        <v>22</v>
      </c>
      <c r="BN84" s="113" t="s">
        <v>156</v>
      </c>
      <c r="BO84" s="113" t="s">
        <v>2870</v>
      </c>
      <c r="BP84" s="113" t="s">
        <v>78</v>
      </c>
      <c r="BQ84" s="113"/>
      <c r="BR84" s="127"/>
      <c r="BS84" s="113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3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3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3" t="s">
        <v>1391</v>
      </c>
      <c r="L85" s="113" t="s">
        <v>198</v>
      </c>
      <c r="M85" s="113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3" t="s">
        <v>25</v>
      </c>
      <c r="AH85" s="127"/>
      <c r="AI85" s="132" t="s">
        <v>194</v>
      </c>
      <c r="AJ85" s="113" t="s">
        <v>2792</v>
      </c>
      <c r="AK85" s="113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3" t="s">
        <v>28</v>
      </c>
      <c r="AV85" s="113" t="s">
        <v>29</v>
      </c>
      <c r="AW85" s="134" t="s">
        <v>3894</v>
      </c>
      <c r="AX85" s="114" t="str">
        <f>INDEX([1]DATA!$W$10:$W$285,MATCH(B85,[1]DATA!$C$10:$C$285,0))</f>
        <v>Thạc sĩ</v>
      </c>
      <c r="AY85" s="114" t="str">
        <f>INDEX([1]DATA!$X$10:$X$285,MATCH(B85,[1]DATA!$C$10:$C$285,0))</f>
        <v>Quản lý giáo dục</v>
      </c>
      <c r="AZ85" s="134" t="s">
        <v>3984</v>
      </c>
      <c r="BA85" s="113"/>
      <c r="BB85" s="127"/>
      <c r="BC85" s="127"/>
      <c r="BD85" s="134" t="s">
        <v>3012</v>
      </c>
      <c r="BE85" s="124" t="s">
        <v>3909</v>
      </c>
      <c r="BF85" s="113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3" t="s">
        <v>37</v>
      </c>
      <c r="BL85" s="113" t="s">
        <v>47</v>
      </c>
      <c r="BM85" s="113" t="s">
        <v>22</v>
      </c>
      <c r="BN85" s="113" t="s">
        <v>39</v>
      </c>
      <c r="BO85" s="113" t="s">
        <v>2870</v>
      </c>
      <c r="BP85" s="113" t="s">
        <v>2800</v>
      </c>
      <c r="BQ85" s="113"/>
      <c r="BR85" s="127"/>
      <c r="BS85" s="113" t="s">
        <v>34</v>
      </c>
      <c r="BT85" s="126"/>
      <c r="BU85" s="126"/>
      <c r="BV85" s="126" t="str">
        <f>INDEX([1]DATA!$O$10:$O$285,MATCH(B85,[1]DATA!$C$10:$C$285,0))</f>
        <v>V.07.01.03</v>
      </c>
      <c r="BW85" s="113" t="s">
        <v>1311</v>
      </c>
      <c r="BX85" s="126"/>
      <c r="BY85" s="113">
        <v>6</v>
      </c>
      <c r="BZ85" s="113">
        <v>3.99</v>
      </c>
      <c r="CA85" s="113"/>
      <c r="CB85" s="113"/>
      <c r="CC85" s="113" t="s">
        <v>1318</v>
      </c>
      <c r="CD85" s="113"/>
      <c r="CE85" s="113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3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3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3" t="s">
        <v>1394</v>
      </c>
      <c r="L86" s="113" t="s">
        <v>196</v>
      </c>
      <c r="M86" s="113" t="s">
        <v>1295</v>
      </c>
      <c r="N86" s="127"/>
      <c r="O86" s="131" t="s">
        <v>2010</v>
      </c>
      <c r="P86" s="129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3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3" t="s">
        <v>25</v>
      </c>
      <c r="AH86" s="127"/>
      <c r="AI86" s="132" t="s">
        <v>43</v>
      </c>
      <c r="AJ86" s="113" t="s">
        <v>74</v>
      </c>
      <c r="AK86" s="113" t="s">
        <v>3222</v>
      </c>
      <c r="AL86" s="126"/>
      <c r="AM86" s="132" t="s">
        <v>140</v>
      </c>
      <c r="AN86" s="126"/>
      <c r="AO86" s="127"/>
      <c r="AP86" s="127"/>
      <c r="AQ86" s="127"/>
      <c r="AR86" s="113" t="s">
        <v>22</v>
      </c>
      <c r="AS86" s="113"/>
      <c r="AT86" s="127"/>
      <c r="AU86" s="113" t="s">
        <v>28</v>
      </c>
      <c r="AV86" s="113" t="s">
        <v>29</v>
      </c>
      <c r="AW86" s="134" t="s">
        <v>3894</v>
      </c>
      <c r="AX86" s="114" t="str">
        <f>INDEX([1]DATA!$W$10:$W$285,MATCH(B86,[1]DATA!$C$10:$C$285,0))</f>
        <v>Thạc sĩ</v>
      </c>
      <c r="AY86" s="114" t="str">
        <f>INDEX([1]DATA!$X$10:$X$285,MATCH(B86,[1]DATA!$C$10:$C$285,0))</f>
        <v>Quản lý giáo dục</v>
      </c>
      <c r="AZ86" s="134" t="s">
        <v>3985</v>
      </c>
      <c r="BA86" s="113"/>
      <c r="BB86" s="127"/>
      <c r="BC86" s="127"/>
      <c r="BD86" s="113" t="s">
        <v>3058</v>
      </c>
      <c r="BE86" s="113"/>
      <c r="BF86" s="113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3" t="s">
        <v>37</v>
      </c>
      <c r="BL86" s="113" t="s">
        <v>47</v>
      </c>
      <c r="BM86" s="113" t="s">
        <v>22</v>
      </c>
      <c r="BN86" s="113" t="s">
        <v>39</v>
      </c>
      <c r="BO86" s="113" t="s">
        <v>3833</v>
      </c>
      <c r="BP86" s="113" t="s">
        <v>37</v>
      </c>
      <c r="BQ86" s="113" t="s">
        <v>1312</v>
      </c>
      <c r="BR86" s="127"/>
      <c r="BS86" s="113" t="s">
        <v>3933</v>
      </c>
      <c r="BT86" s="126"/>
      <c r="BU86" s="126"/>
      <c r="BV86" s="126" t="str">
        <f>INDEX([1]DATA!$O$10:$O$285,MATCH(B86,[1]DATA!$C$10:$C$285,0))</f>
        <v>V.07.01.03</v>
      </c>
      <c r="BW86" s="113" t="s">
        <v>1311</v>
      </c>
      <c r="BX86" s="126"/>
      <c r="BY86" s="113">
        <v>6</v>
      </c>
      <c r="BZ86" s="113">
        <v>3.99</v>
      </c>
      <c r="CA86" s="113"/>
      <c r="CB86" s="113"/>
      <c r="CC86" s="113" t="s">
        <v>91</v>
      </c>
      <c r="CD86" s="113"/>
      <c r="CE86" s="113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3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3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3" t="s">
        <v>1340</v>
      </c>
      <c r="L87" s="113" t="s">
        <v>169</v>
      </c>
      <c r="M87" s="113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3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3" t="s">
        <v>25</v>
      </c>
      <c r="AH87" s="127"/>
      <c r="AI87" s="132" t="s">
        <v>170</v>
      </c>
      <c r="AJ87" s="113" t="s">
        <v>171</v>
      </c>
      <c r="AK87" s="113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3" t="s">
        <v>28</v>
      </c>
      <c r="AV87" s="113" t="s">
        <v>29</v>
      </c>
      <c r="AW87" s="113" t="s">
        <v>37</v>
      </c>
      <c r="AX87" s="114" t="str">
        <f>INDEX([1]DATA!$W$10:$W$285,MATCH(B87,[1]DATA!$C$10:$C$285,0))</f>
        <v>Thạc sĩ</v>
      </c>
      <c r="AY87" s="114" t="str">
        <f>INDEX([1]DATA!$X$10:$X$285,MATCH(B87,[1]DATA!$C$10:$C$285,0))</f>
        <v>Tin học</v>
      </c>
      <c r="AZ87" s="113" t="s">
        <v>173</v>
      </c>
      <c r="BA87" s="113"/>
      <c r="BB87" s="127"/>
      <c r="BC87" s="127"/>
      <c r="BD87" s="113" t="s">
        <v>3058</v>
      </c>
      <c r="BE87" s="113" t="s">
        <v>3909</v>
      </c>
      <c r="BF87" s="113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3" t="s">
        <v>37</v>
      </c>
      <c r="BL87" s="113" t="s">
        <v>47</v>
      </c>
      <c r="BM87" s="113" t="s">
        <v>22</v>
      </c>
      <c r="BN87" s="113" t="s">
        <v>48</v>
      </c>
      <c r="BO87" s="113" t="s">
        <v>3931</v>
      </c>
      <c r="BP87" s="113" t="s">
        <v>37</v>
      </c>
      <c r="BQ87" s="113"/>
      <c r="BR87" s="127"/>
      <c r="BS87" s="113" t="s">
        <v>34</v>
      </c>
      <c r="BT87" s="126"/>
      <c r="BU87" s="126"/>
      <c r="BV87" s="126" t="str">
        <f>INDEX([1]DATA!$O$10:$O$285,MATCH(B87,[1]DATA!$C$10:$C$285,0))</f>
        <v>15.112</v>
      </c>
      <c r="BW87" s="113" t="s">
        <v>80</v>
      </c>
      <c r="BX87" s="126"/>
      <c r="BY87" s="113">
        <v>7</v>
      </c>
      <c r="BZ87" s="113">
        <v>6.04</v>
      </c>
      <c r="CA87" s="113"/>
      <c r="CB87" s="113"/>
      <c r="CC87" s="113" t="s">
        <v>1329</v>
      </c>
      <c r="CD87" s="113"/>
      <c r="CE87" s="113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3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3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3" t="s">
        <v>1414</v>
      </c>
      <c r="L88" s="113" t="s">
        <v>576</v>
      </c>
      <c r="M88" s="113" t="s">
        <v>1295</v>
      </c>
      <c r="N88" s="127"/>
      <c r="O88" s="131" t="s">
        <v>2641</v>
      </c>
      <c r="P88" s="129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3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3" t="s">
        <v>104</v>
      </c>
      <c r="AH88" s="127"/>
      <c r="AI88" s="132" t="s">
        <v>332</v>
      </c>
      <c r="AJ88" s="113" t="s">
        <v>2796</v>
      </c>
      <c r="AK88" s="113" t="s">
        <v>2796</v>
      </c>
      <c r="AL88" s="126"/>
      <c r="AM88" s="134" t="s">
        <v>2873</v>
      </c>
      <c r="AN88" s="126"/>
      <c r="AO88" s="127"/>
      <c r="AP88" s="127"/>
      <c r="AQ88" s="127"/>
      <c r="AR88" s="113" t="s">
        <v>22</v>
      </c>
      <c r="AS88" s="113"/>
      <c r="AT88" s="127"/>
      <c r="AU88" s="113" t="s">
        <v>28</v>
      </c>
      <c r="AV88" s="113" t="s">
        <v>29</v>
      </c>
      <c r="AW88" s="113" t="s">
        <v>37</v>
      </c>
      <c r="AX88" s="114" t="str">
        <f>INDEX([1]DATA!$W$10:$W$285,MATCH(B88,[1]DATA!$C$10:$C$285,0))</f>
        <v>Thạc sĩ</v>
      </c>
      <c r="AY88" s="114" t="str">
        <f>INDEX([1]DATA!$X$10:$X$285,MATCH(B88,[1]DATA!$C$10:$C$285,0))</f>
        <v>Khoa học Máy tính</v>
      </c>
      <c r="AZ88" s="113" t="s">
        <v>141</v>
      </c>
      <c r="BA88" s="113"/>
      <c r="BB88" s="127"/>
      <c r="BC88" s="127"/>
      <c r="BD88" s="113" t="s">
        <v>3059</v>
      </c>
      <c r="BE88" s="113" t="s">
        <v>3909</v>
      </c>
      <c r="BF88" s="113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3" t="s">
        <v>37</v>
      </c>
      <c r="BL88" s="113" t="s">
        <v>115</v>
      </c>
      <c r="BM88" s="113" t="s">
        <v>22</v>
      </c>
      <c r="BN88" s="113" t="s">
        <v>22</v>
      </c>
      <c r="BO88" s="113" t="s">
        <v>3931</v>
      </c>
      <c r="BP88" s="113" t="s">
        <v>37</v>
      </c>
      <c r="BQ88" s="113"/>
      <c r="BR88" s="127"/>
      <c r="BS88" s="113" t="s">
        <v>34</v>
      </c>
      <c r="BT88" s="126"/>
      <c r="BU88" s="126"/>
      <c r="BV88" s="126" t="str">
        <f>INDEX([1]DATA!$O$10:$O$285,MATCH(B88,[1]DATA!$C$10:$C$285,0))</f>
        <v>V.07.01.03</v>
      </c>
      <c r="BW88" s="113" t="s">
        <v>1311</v>
      </c>
      <c r="BX88" s="126"/>
      <c r="BY88" s="113">
        <v>3</v>
      </c>
      <c r="BZ88" s="113">
        <v>3</v>
      </c>
      <c r="CA88" s="113"/>
      <c r="CB88" s="113"/>
      <c r="CC88" s="113" t="s">
        <v>91</v>
      </c>
      <c r="CD88" s="113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3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3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3" t="s">
        <v>1344</v>
      </c>
      <c r="L89" s="113" t="s">
        <v>322</v>
      </c>
      <c r="M89" s="113" t="s">
        <v>1295</v>
      </c>
      <c r="N89" s="127"/>
      <c r="O89" s="130" t="s">
        <v>2337</v>
      </c>
      <c r="P89" s="154" t="s">
        <v>2187</v>
      </c>
      <c r="Q89" s="130" t="s">
        <v>1498</v>
      </c>
      <c r="R89" s="130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3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3" t="s">
        <v>104</v>
      </c>
      <c r="AH89" s="127"/>
      <c r="AI89" s="132" t="s">
        <v>142</v>
      </c>
      <c r="AJ89" s="113" t="s">
        <v>260</v>
      </c>
      <c r="AK89" s="113" t="s">
        <v>260</v>
      </c>
      <c r="AL89" s="126"/>
      <c r="AM89" s="132" t="s">
        <v>105</v>
      </c>
      <c r="AN89" s="126"/>
      <c r="AO89" s="127"/>
      <c r="AP89" s="127"/>
      <c r="AQ89" s="127"/>
      <c r="AR89" s="113" t="s">
        <v>22</v>
      </c>
      <c r="AS89" s="113"/>
      <c r="AT89" s="127"/>
      <c r="AU89" s="113" t="s">
        <v>28</v>
      </c>
      <c r="AV89" s="113" t="s">
        <v>29</v>
      </c>
      <c r="AW89" s="113" t="s">
        <v>37</v>
      </c>
      <c r="AX89" s="114" t="str">
        <f>INDEX([1]DATA!$W$10:$W$285,MATCH(B89,[1]DATA!$C$10:$C$285,0))</f>
        <v>Thạc sĩ</v>
      </c>
      <c r="AY89" s="114" t="str">
        <f>INDEX([1]DATA!$X$10:$X$285,MATCH(B89,[1]DATA!$C$10:$C$285,0))</f>
        <v>Khoa học máy tính</v>
      </c>
      <c r="AZ89" s="113" t="s">
        <v>141</v>
      </c>
      <c r="BA89" s="113"/>
      <c r="BB89" s="127"/>
      <c r="BC89" s="127"/>
      <c r="BD89" s="113" t="s">
        <v>3059</v>
      </c>
      <c r="BE89" s="134" t="s">
        <v>3924</v>
      </c>
      <c r="BF89" s="113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3" t="s">
        <v>37</v>
      </c>
      <c r="BL89" s="113" t="s">
        <v>47</v>
      </c>
      <c r="BM89" s="113" t="s">
        <v>22</v>
      </c>
      <c r="BN89" s="113" t="s">
        <v>22</v>
      </c>
      <c r="BO89" s="113" t="s">
        <v>3931</v>
      </c>
      <c r="BP89" s="113" t="s">
        <v>37</v>
      </c>
      <c r="BQ89" s="113"/>
      <c r="BR89" s="127"/>
      <c r="BS89" s="113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3" t="s">
        <v>34</v>
      </c>
      <c r="CY89" s="162"/>
      <c r="CZ89" s="126"/>
      <c r="DA89" s="126" t="s">
        <v>4443</v>
      </c>
    </row>
    <row r="90" spans="1:105" s="137" customFormat="1" ht="99.9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3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3" t="s">
        <v>1339</v>
      </c>
      <c r="L90" s="113" t="s">
        <v>325</v>
      </c>
      <c r="M90" s="113" t="s">
        <v>1295</v>
      </c>
      <c r="N90" s="127"/>
      <c r="O90" s="128" t="s">
        <v>3262</v>
      </c>
      <c r="P90" s="129" t="s">
        <v>3263</v>
      </c>
      <c r="Q90" s="130" t="s">
        <v>3202</v>
      </c>
      <c r="R90" s="130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3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3" t="s">
        <v>104</v>
      </c>
      <c r="AH90" s="127"/>
      <c r="AI90" s="132" t="s">
        <v>139</v>
      </c>
      <c r="AJ90" s="113" t="s">
        <v>260</v>
      </c>
      <c r="AK90" s="113" t="s">
        <v>260</v>
      </c>
      <c r="AL90" s="126"/>
      <c r="AM90" s="132" t="s">
        <v>105</v>
      </c>
      <c r="AN90" s="126"/>
      <c r="AO90" s="127"/>
      <c r="AP90" s="127"/>
      <c r="AQ90" s="127"/>
      <c r="AR90" s="113" t="s">
        <v>22</v>
      </c>
      <c r="AS90" s="113"/>
      <c r="AT90" s="127"/>
      <c r="AU90" s="113" t="s">
        <v>28</v>
      </c>
      <c r="AV90" s="113" t="s">
        <v>29</v>
      </c>
      <c r="AW90" s="113" t="s">
        <v>37</v>
      </c>
      <c r="AX90" s="114" t="str">
        <f>INDEX([1]DATA!$W$10:$W$285,MATCH(B90,[1]DATA!$C$10:$C$285,0))</f>
        <v>Thạc sĩ</v>
      </c>
      <c r="AY90" s="114" t="str">
        <f>INDEX([1]DATA!$X$10:$X$285,MATCH(B90,[1]DATA!$C$10:$C$285,0))</f>
        <v>Hệ thống thông tin</v>
      </c>
      <c r="AZ90" s="134" t="s">
        <v>3898</v>
      </c>
      <c r="BA90" s="113"/>
      <c r="BB90" s="127"/>
      <c r="BC90" s="127"/>
      <c r="BD90" s="134" t="s">
        <v>3899</v>
      </c>
      <c r="BE90" s="113"/>
      <c r="BF90" s="113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3" t="s">
        <v>47</v>
      </c>
      <c r="BM90" s="113" t="s">
        <v>22</v>
      </c>
      <c r="BN90" s="113" t="s">
        <v>22</v>
      </c>
      <c r="BO90" s="113" t="s">
        <v>3931</v>
      </c>
      <c r="BP90" s="113" t="s">
        <v>37</v>
      </c>
      <c r="BQ90" s="113"/>
      <c r="BR90" s="127"/>
      <c r="BS90" s="113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3" t="s">
        <v>1311</v>
      </c>
      <c r="BX90" s="126"/>
      <c r="BY90" s="113">
        <v>4</v>
      </c>
      <c r="BZ90" s="113">
        <v>3.33</v>
      </c>
      <c r="CA90" s="113"/>
      <c r="CB90" s="113"/>
      <c r="CC90" s="113" t="s">
        <v>2967</v>
      </c>
      <c r="CD90" s="113"/>
      <c r="CE90" s="113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99.9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3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3" t="s">
        <v>1339</v>
      </c>
      <c r="L91" s="113" t="s">
        <v>302</v>
      </c>
      <c r="M91" s="113" t="s">
        <v>1295</v>
      </c>
      <c r="N91" s="127"/>
      <c r="O91" s="130" t="s">
        <v>2757</v>
      </c>
      <c r="P91" s="129" t="s">
        <v>3264</v>
      </c>
      <c r="Q91" s="130" t="s">
        <v>1499</v>
      </c>
      <c r="R91" s="130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3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3" t="s">
        <v>104</v>
      </c>
      <c r="AH91" s="127"/>
      <c r="AI91" s="132" t="s">
        <v>113</v>
      </c>
      <c r="AJ91" s="113" t="s">
        <v>260</v>
      </c>
      <c r="AK91" s="113" t="s">
        <v>260</v>
      </c>
      <c r="AL91" s="126"/>
      <c r="AM91" s="132" t="s">
        <v>105</v>
      </c>
      <c r="AN91" s="126"/>
      <c r="AO91" s="127"/>
      <c r="AP91" s="127"/>
      <c r="AQ91" s="127"/>
      <c r="AR91" s="113" t="s">
        <v>22</v>
      </c>
      <c r="AS91" s="113"/>
      <c r="AT91" s="127"/>
      <c r="AU91" s="113" t="s">
        <v>28</v>
      </c>
      <c r="AV91" s="113" t="s">
        <v>29</v>
      </c>
      <c r="AW91" s="113" t="s">
        <v>37</v>
      </c>
      <c r="AX91" s="114" t="str">
        <f>INDEX([1]DATA!$W$10:$W$285,MATCH(B91,[1]DATA!$C$10:$C$285,0))</f>
        <v>Đại học</v>
      </c>
      <c r="AY91" s="114" t="str">
        <f>INDEX([1]DATA!$X$10:$X$285,MATCH(B91,[1]DATA!$C$10:$C$285,0))</f>
        <v>Khoa học máy tính</v>
      </c>
      <c r="AZ91" s="113" t="s">
        <v>141</v>
      </c>
      <c r="BA91" s="113"/>
      <c r="BB91" s="127"/>
      <c r="BC91" s="127"/>
      <c r="BD91" s="113" t="s">
        <v>3060</v>
      </c>
      <c r="BE91" s="113" t="s">
        <v>3909</v>
      </c>
      <c r="BF91" s="113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3" t="s">
        <v>37</v>
      </c>
      <c r="BL91" s="113" t="s">
        <v>47</v>
      </c>
      <c r="BM91" s="113" t="s">
        <v>22</v>
      </c>
      <c r="BN91" s="113" t="s">
        <v>22</v>
      </c>
      <c r="BO91" s="113" t="s">
        <v>3931</v>
      </c>
      <c r="BP91" s="113" t="s">
        <v>37</v>
      </c>
      <c r="BQ91" s="113" t="s">
        <v>1312</v>
      </c>
      <c r="BR91" s="127"/>
      <c r="BS91" s="113" t="s">
        <v>3933</v>
      </c>
      <c r="BT91" s="126"/>
      <c r="BU91" s="126"/>
      <c r="BV91" s="126" t="str">
        <f>INDEX([1]DATA!$O$10:$O$285,MATCH(B91,[1]DATA!$C$10:$C$285,0))</f>
        <v>V.07.01.03</v>
      </c>
      <c r="BW91" s="113" t="s">
        <v>1311</v>
      </c>
      <c r="BX91" s="126"/>
      <c r="BY91" s="113">
        <v>5</v>
      </c>
      <c r="BZ91" s="113">
        <v>3.66</v>
      </c>
      <c r="CA91" s="113"/>
      <c r="CB91" s="113"/>
      <c r="CC91" s="113" t="s">
        <v>2967</v>
      </c>
      <c r="CD91" s="113"/>
      <c r="CE91" s="113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3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3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3" t="s">
        <v>1339</v>
      </c>
      <c r="L92" s="113" t="s">
        <v>592</v>
      </c>
      <c r="M92" s="113" t="s">
        <v>1295</v>
      </c>
      <c r="N92" s="127"/>
      <c r="O92" s="128" t="s">
        <v>3251</v>
      </c>
      <c r="P92" s="129" t="s">
        <v>3252</v>
      </c>
      <c r="Q92" s="130" t="s">
        <v>3202</v>
      </c>
      <c r="R92" s="130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3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3" t="s">
        <v>104</v>
      </c>
      <c r="AH92" s="127"/>
      <c r="AI92" s="132" t="s">
        <v>572</v>
      </c>
      <c r="AJ92" s="113" t="s">
        <v>3928</v>
      </c>
      <c r="AK92" s="113" t="s">
        <v>22</v>
      </c>
      <c r="AL92" s="126"/>
      <c r="AM92" s="113" t="s">
        <v>22</v>
      </c>
      <c r="AN92" s="126"/>
      <c r="AO92" s="127"/>
      <c r="AP92" s="127"/>
      <c r="AQ92" s="127"/>
      <c r="AR92" s="113" t="s">
        <v>22</v>
      </c>
      <c r="AS92" s="113"/>
      <c r="AT92" s="127"/>
      <c r="AU92" s="113" t="s">
        <v>28</v>
      </c>
      <c r="AV92" s="113" t="s">
        <v>29</v>
      </c>
      <c r="AW92" s="113" t="s">
        <v>79</v>
      </c>
      <c r="AX92" s="114" t="str">
        <f>INDEX([1]DATA!$W$10:$W$285,MATCH(B92,[1]DATA!$C$10:$C$285,0))</f>
        <v>Đại học</v>
      </c>
      <c r="AY92" s="114" t="str">
        <f>INDEX([1]DATA!$X$10:$X$285,MATCH(B92,[1]DATA!$C$10:$C$285,0))</f>
        <v>Tin học</v>
      </c>
      <c r="AZ92" s="113" t="s">
        <v>173</v>
      </c>
      <c r="BA92" s="113"/>
      <c r="BB92" s="127"/>
      <c r="BC92" s="127"/>
      <c r="BD92" s="113" t="s">
        <v>3064</v>
      </c>
      <c r="BE92" s="113"/>
      <c r="BF92" s="113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3" t="s">
        <v>79</v>
      </c>
      <c r="BL92" s="113" t="s">
        <v>115</v>
      </c>
      <c r="BM92" s="113" t="s">
        <v>22</v>
      </c>
      <c r="BN92" s="113" t="s">
        <v>22</v>
      </c>
      <c r="BO92" s="113" t="s">
        <v>3833</v>
      </c>
      <c r="BP92" s="113" t="s">
        <v>79</v>
      </c>
      <c r="BQ92" s="113"/>
      <c r="BR92" s="127"/>
      <c r="BS92" s="113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3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3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3" t="s">
        <v>1339</v>
      </c>
      <c r="L93" s="113" t="s">
        <v>533</v>
      </c>
      <c r="M93" s="113" t="s">
        <v>1295</v>
      </c>
      <c r="N93" s="127"/>
      <c r="O93" s="141" t="s">
        <v>1833</v>
      </c>
      <c r="P93" s="142" t="s">
        <v>1834</v>
      </c>
      <c r="Q93" s="141" t="s">
        <v>1498</v>
      </c>
      <c r="R93" s="14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3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3" t="s">
        <v>104</v>
      </c>
      <c r="AH93" s="127"/>
      <c r="AI93" s="132" t="s">
        <v>152</v>
      </c>
      <c r="AJ93" s="113" t="s">
        <v>3928</v>
      </c>
      <c r="AK93" s="113" t="s">
        <v>22</v>
      </c>
      <c r="AL93" s="126"/>
      <c r="AM93" s="113" t="s">
        <v>22</v>
      </c>
      <c r="AN93" s="126"/>
      <c r="AO93" s="127"/>
      <c r="AP93" s="127"/>
      <c r="AQ93" s="127"/>
      <c r="AR93" s="113" t="s">
        <v>22</v>
      </c>
      <c r="AS93" s="113"/>
      <c r="AT93" s="127"/>
      <c r="AU93" s="113" t="s">
        <v>28</v>
      </c>
      <c r="AV93" s="113" t="s">
        <v>29</v>
      </c>
      <c r="AW93" s="113" t="s">
        <v>37</v>
      </c>
      <c r="AX93" s="114" t="str">
        <f>INDEX([1]DATA!$W$10:$W$285,MATCH(B93,[1]DATA!$C$10:$C$285,0))</f>
        <v>Thạc sĩ</v>
      </c>
      <c r="AY93" s="114" t="str">
        <f>INDEX([1]DATA!$X$10:$X$285,MATCH(B93,[1]DATA!$C$10:$C$285,0))</f>
        <v>Khoa học máy tính</v>
      </c>
      <c r="AZ93" s="113" t="s">
        <v>141</v>
      </c>
      <c r="BA93" s="113"/>
      <c r="BB93" s="127"/>
      <c r="BC93" s="127"/>
      <c r="BD93" s="113" t="s">
        <v>3062</v>
      </c>
      <c r="BE93" s="113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3" t="s">
        <v>37</v>
      </c>
      <c r="BL93" s="113" t="s">
        <v>115</v>
      </c>
      <c r="BM93" s="113" t="s">
        <v>22</v>
      </c>
      <c r="BN93" s="113" t="s">
        <v>22</v>
      </c>
      <c r="BO93" s="113" t="s">
        <v>3931</v>
      </c>
      <c r="BP93" s="134" t="s">
        <v>37</v>
      </c>
      <c r="BQ93" s="134" t="s">
        <v>1312</v>
      </c>
      <c r="BR93" s="127"/>
      <c r="BS93" s="113" t="s">
        <v>34</v>
      </c>
      <c r="BT93" s="126"/>
      <c r="BU93" s="126"/>
      <c r="BV93" s="126" t="str">
        <f>INDEX([1]DATA!$O$10:$O$285,MATCH(B93,[1]DATA!$C$10:$C$285,0))</f>
        <v>V.07.01.03</v>
      </c>
      <c r="BW93" s="113" t="s">
        <v>1311</v>
      </c>
      <c r="BX93" s="126"/>
      <c r="BY93" s="113">
        <v>4</v>
      </c>
      <c r="BZ93" s="113">
        <v>3.33</v>
      </c>
      <c r="CA93" s="113"/>
      <c r="CB93" s="113"/>
      <c r="CC93" s="113" t="s">
        <v>91</v>
      </c>
      <c r="CD93" s="113"/>
      <c r="CE93" s="113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3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3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3" t="s">
        <v>1390</v>
      </c>
      <c r="L94" s="113" t="s">
        <v>555</v>
      </c>
      <c r="M94" s="113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3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3" t="s">
        <v>104</v>
      </c>
      <c r="AH94" s="127"/>
      <c r="AI94" s="132" t="s">
        <v>558</v>
      </c>
      <c r="AJ94" s="113" t="s">
        <v>3928</v>
      </c>
      <c r="AK94" s="113" t="s">
        <v>22</v>
      </c>
      <c r="AL94" s="126"/>
      <c r="AM94" s="113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3" t="s">
        <v>28</v>
      </c>
      <c r="AV94" s="113" t="s">
        <v>29</v>
      </c>
      <c r="AW94" s="113" t="s">
        <v>37</v>
      </c>
      <c r="AX94" s="114" t="str">
        <f>INDEX([1]DATA!$W$10:$W$285,MATCH(B94,[1]DATA!$C$10:$C$285,0))</f>
        <v>Thạc sĩ</v>
      </c>
      <c r="AY94" s="114" t="str">
        <f>INDEX([1]DATA!$X$10:$X$285,MATCH(B94,[1]DATA!$C$10:$C$285,0))</f>
        <v>Khoa học máy tính</v>
      </c>
      <c r="AZ94" s="113" t="s">
        <v>141</v>
      </c>
      <c r="BA94" s="113"/>
      <c r="BB94" s="127"/>
      <c r="BC94" s="127"/>
      <c r="BD94" s="113" t="s">
        <v>3062</v>
      </c>
      <c r="BE94" s="113"/>
      <c r="BF94" s="113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3" t="s">
        <v>37</v>
      </c>
      <c r="BL94" s="113" t="s">
        <v>47</v>
      </c>
      <c r="BM94" s="113" t="s">
        <v>22</v>
      </c>
      <c r="BN94" s="113" t="s">
        <v>22</v>
      </c>
      <c r="BO94" s="113" t="s">
        <v>3931</v>
      </c>
      <c r="BP94" s="113" t="s">
        <v>37</v>
      </c>
      <c r="BQ94" s="113"/>
      <c r="BR94" s="127"/>
      <c r="BS94" s="113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3" t="s">
        <v>1311</v>
      </c>
      <c r="BX94" s="126"/>
      <c r="BY94" s="113">
        <v>5</v>
      </c>
      <c r="BZ94" s="113">
        <v>3.66</v>
      </c>
      <c r="CA94" s="113" t="s">
        <v>2967</v>
      </c>
      <c r="CB94" s="113"/>
      <c r="CC94" s="113" t="s">
        <v>2967</v>
      </c>
      <c r="CD94" s="113"/>
      <c r="CE94" s="113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3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3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3" t="s">
        <v>1341</v>
      </c>
      <c r="L95" s="113" t="s">
        <v>689</v>
      </c>
      <c r="M95" s="113" t="s">
        <v>1295</v>
      </c>
      <c r="N95" s="127"/>
      <c r="O95" s="128" t="s">
        <v>3255</v>
      </c>
      <c r="P95" s="129" t="s">
        <v>3256</v>
      </c>
      <c r="Q95" s="130" t="s">
        <v>3187</v>
      </c>
      <c r="R95" s="130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3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3" t="s">
        <v>104</v>
      </c>
      <c r="AH95" s="127"/>
      <c r="AI95" s="132" t="s">
        <v>225</v>
      </c>
      <c r="AJ95" s="113" t="s">
        <v>3928</v>
      </c>
      <c r="AK95" s="113" t="s">
        <v>22</v>
      </c>
      <c r="AL95" s="126"/>
      <c r="AM95" s="113" t="s">
        <v>22</v>
      </c>
      <c r="AN95" s="126"/>
      <c r="AO95" s="127"/>
      <c r="AP95" s="127"/>
      <c r="AQ95" s="127"/>
      <c r="AR95" s="113" t="s">
        <v>22</v>
      </c>
      <c r="AS95" s="113"/>
      <c r="AT95" s="127"/>
      <c r="AU95" s="113" t="s">
        <v>28</v>
      </c>
      <c r="AV95" s="113" t="s">
        <v>29</v>
      </c>
      <c r="AW95" s="113" t="s">
        <v>37</v>
      </c>
      <c r="AX95" s="114" t="str">
        <f>INDEX([1]DATA!$W$10:$W$285,MATCH(B95,[1]DATA!$C$10:$C$285,0))</f>
        <v>Thạc sĩ</v>
      </c>
      <c r="AY95" s="114" t="str">
        <f>INDEX([1]DATA!$X$10:$X$285,MATCH(B95,[1]DATA!$C$10:$C$285,0))</f>
        <v>Hệ thống thông tin</v>
      </c>
      <c r="AZ95" s="113" t="s">
        <v>326</v>
      </c>
      <c r="BA95" s="113"/>
      <c r="BB95" s="127"/>
      <c r="BC95" s="127"/>
      <c r="BD95" s="113" t="s">
        <v>3058</v>
      </c>
      <c r="BE95" s="113" t="s">
        <v>3909</v>
      </c>
      <c r="BF95" s="113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3" t="s">
        <v>37</v>
      </c>
      <c r="BL95" s="113" t="s">
        <v>115</v>
      </c>
      <c r="BM95" s="113" t="s">
        <v>22</v>
      </c>
      <c r="BN95" s="113" t="s">
        <v>22</v>
      </c>
      <c r="BO95" s="113" t="s">
        <v>3931</v>
      </c>
      <c r="BP95" s="113" t="s">
        <v>37</v>
      </c>
      <c r="BQ95" s="113"/>
      <c r="BR95" s="127"/>
      <c r="BS95" s="113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3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3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3" t="s">
        <v>1342</v>
      </c>
      <c r="L96" s="113" t="s">
        <v>584</v>
      </c>
      <c r="M96" s="113" t="s">
        <v>1295</v>
      </c>
      <c r="N96" s="127"/>
      <c r="O96" s="128" t="s">
        <v>3257</v>
      </c>
      <c r="P96" s="129" t="s">
        <v>3258</v>
      </c>
      <c r="Q96" s="130" t="s">
        <v>3202</v>
      </c>
      <c r="R96" s="130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3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3" t="s">
        <v>104</v>
      </c>
      <c r="AH96" s="127"/>
      <c r="AI96" s="132" t="s">
        <v>139</v>
      </c>
      <c r="AJ96" s="113" t="s">
        <v>3928</v>
      </c>
      <c r="AK96" s="113" t="s">
        <v>22</v>
      </c>
      <c r="AL96" s="126"/>
      <c r="AM96" s="113" t="s">
        <v>22</v>
      </c>
      <c r="AN96" s="126"/>
      <c r="AO96" s="127"/>
      <c r="AP96" s="127"/>
      <c r="AQ96" s="127"/>
      <c r="AR96" s="113" t="s">
        <v>22</v>
      </c>
      <c r="AS96" s="113"/>
      <c r="AT96" s="127"/>
      <c r="AU96" s="113" t="s">
        <v>28</v>
      </c>
      <c r="AV96" s="113" t="s">
        <v>29</v>
      </c>
      <c r="AW96" s="113" t="s">
        <v>79</v>
      </c>
      <c r="AX96" s="114" t="str">
        <f>INDEX([1]DATA!$W$10:$W$285,MATCH(B96,[1]DATA!$C$10:$C$285,0))</f>
        <v>Đại học</v>
      </c>
      <c r="AY96" s="114" t="str">
        <f>INDEX([1]DATA!$X$10:$X$285,MATCH(B96,[1]DATA!$C$10:$C$285,0))</f>
        <v>Công nghệ thông tin</v>
      </c>
      <c r="AZ96" s="113" t="s">
        <v>323</v>
      </c>
      <c r="BA96" s="113"/>
      <c r="BB96" s="127"/>
      <c r="BC96" s="127"/>
      <c r="BD96" s="113" t="s">
        <v>3066</v>
      </c>
      <c r="BE96" s="113"/>
      <c r="BF96" s="113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3" t="s">
        <v>79</v>
      </c>
      <c r="BL96" s="113" t="s">
        <v>115</v>
      </c>
      <c r="BM96" s="113" t="s">
        <v>22</v>
      </c>
      <c r="BN96" s="113" t="s">
        <v>22</v>
      </c>
      <c r="BO96" s="113" t="s">
        <v>3833</v>
      </c>
      <c r="BP96" s="113" t="s">
        <v>79</v>
      </c>
      <c r="BQ96" s="113"/>
      <c r="BR96" s="127"/>
      <c r="BS96" s="113" t="s">
        <v>3933</v>
      </c>
      <c r="BT96" s="126"/>
      <c r="BU96" s="113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3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3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3" t="s">
        <v>1403</v>
      </c>
      <c r="L97" s="113" t="s">
        <v>522</v>
      </c>
      <c r="M97" s="113" t="s">
        <v>1295</v>
      </c>
      <c r="N97" s="127"/>
      <c r="O97" s="128" t="s">
        <v>3259</v>
      </c>
      <c r="P97" s="129" t="s">
        <v>3260</v>
      </c>
      <c r="Q97" s="130" t="s">
        <v>3202</v>
      </c>
      <c r="R97" s="130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3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3" t="s">
        <v>104</v>
      </c>
      <c r="AH97" s="127"/>
      <c r="AI97" s="132" t="s">
        <v>123</v>
      </c>
      <c r="AJ97" s="113" t="s">
        <v>3928</v>
      </c>
      <c r="AK97" s="113" t="s">
        <v>22</v>
      </c>
      <c r="AL97" s="126"/>
      <c r="AM97" s="113" t="s">
        <v>22</v>
      </c>
      <c r="AN97" s="126"/>
      <c r="AO97" s="127"/>
      <c r="AP97" s="127"/>
      <c r="AQ97" s="127"/>
      <c r="AR97" s="113" t="s">
        <v>22</v>
      </c>
      <c r="AS97" s="113"/>
      <c r="AT97" s="127"/>
      <c r="AU97" s="113" t="s">
        <v>28</v>
      </c>
      <c r="AV97" s="113" t="s">
        <v>29</v>
      </c>
      <c r="AW97" s="113" t="s">
        <v>37</v>
      </c>
      <c r="AX97" s="114" t="str">
        <f>INDEX([1]DATA!$W$10:$W$285,MATCH(B97,[1]DATA!$C$10:$C$285,0))</f>
        <v>Thạc sĩ</v>
      </c>
      <c r="AY97" s="114" t="str">
        <f>INDEX([1]DATA!$X$10:$X$285,MATCH(B97,[1]DATA!$C$10:$C$285,0))</f>
        <v>Khoa học máy tính</v>
      </c>
      <c r="AZ97" s="113" t="s">
        <v>141</v>
      </c>
      <c r="BA97" s="113"/>
      <c r="BB97" s="127"/>
      <c r="BC97" s="127"/>
      <c r="BD97" s="134" t="s">
        <v>3845</v>
      </c>
      <c r="BE97" s="113"/>
      <c r="BF97" s="113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3" t="s">
        <v>37</v>
      </c>
      <c r="BL97" s="113" t="s">
        <v>115</v>
      </c>
      <c r="BM97" s="113" t="s">
        <v>22</v>
      </c>
      <c r="BN97" s="113" t="s">
        <v>22</v>
      </c>
      <c r="BO97" s="113" t="s">
        <v>3931</v>
      </c>
      <c r="BP97" s="134" t="s">
        <v>37</v>
      </c>
      <c r="BQ97" s="134"/>
      <c r="BR97" s="127"/>
      <c r="BS97" s="113" t="s">
        <v>3933</v>
      </c>
      <c r="BT97" s="126"/>
      <c r="BU97" s="126"/>
      <c r="BV97" s="126" t="str">
        <f>INDEX([1]DATA!$O$10:$O$285,MATCH(B97,[1]DATA!$C$10:$C$285,0))</f>
        <v>V.07.01.03</v>
      </c>
      <c r="BW97" s="113" t="s">
        <v>1311</v>
      </c>
      <c r="BX97" s="126"/>
      <c r="BY97" s="113">
        <v>5</v>
      </c>
      <c r="BZ97" s="113">
        <v>3.66</v>
      </c>
      <c r="CA97" s="113"/>
      <c r="CB97" s="113"/>
      <c r="CC97" s="113" t="s">
        <v>91</v>
      </c>
      <c r="CD97" s="113"/>
      <c r="CE97" s="113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3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3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3" t="s">
        <v>1355</v>
      </c>
      <c r="L98" s="113" t="s">
        <v>607</v>
      </c>
      <c r="M98" s="113" t="s">
        <v>1295</v>
      </c>
      <c r="N98" s="127"/>
      <c r="O98" s="141" t="s">
        <v>2333</v>
      </c>
      <c r="P98" s="142" t="s">
        <v>431</v>
      </c>
      <c r="Q98" s="141" t="s">
        <v>1499</v>
      </c>
      <c r="R98" s="14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3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3" t="s">
        <v>104</v>
      </c>
      <c r="AH98" s="127"/>
      <c r="AI98" s="132" t="s">
        <v>225</v>
      </c>
      <c r="AJ98" s="113" t="s">
        <v>3928</v>
      </c>
      <c r="AK98" s="113" t="s">
        <v>22</v>
      </c>
      <c r="AL98" s="126"/>
      <c r="AM98" s="113" t="s">
        <v>22</v>
      </c>
      <c r="AN98" s="126"/>
      <c r="AO98" s="127"/>
      <c r="AP98" s="127"/>
      <c r="AQ98" s="127"/>
      <c r="AR98" s="113" t="s">
        <v>22</v>
      </c>
      <c r="AS98" s="113"/>
      <c r="AT98" s="127"/>
      <c r="AU98" s="113" t="s">
        <v>28</v>
      </c>
      <c r="AV98" s="113" t="s">
        <v>29</v>
      </c>
      <c r="AW98" s="113" t="s">
        <v>37</v>
      </c>
      <c r="AX98" s="114" t="str">
        <f>INDEX([1]DATA!$W$10:$W$285,MATCH(B98,[1]DATA!$C$10:$C$285,0))</f>
        <v>Thạc sĩ</v>
      </c>
      <c r="AY98" s="114" t="str">
        <f>INDEX([1]DATA!$X$10:$X$285,MATCH(B98,[1]DATA!$C$10:$C$285,0))</f>
        <v>Khoa học máy tính</v>
      </c>
      <c r="AZ98" s="113" t="s">
        <v>141</v>
      </c>
      <c r="BA98" s="113"/>
      <c r="BB98" s="127"/>
      <c r="BC98" s="127"/>
      <c r="BD98" s="134" t="s">
        <v>3067</v>
      </c>
      <c r="BE98" s="134" t="s">
        <v>3914</v>
      </c>
      <c r="BF98" s="113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3" t="s">
        <v>37</v>
      </c>
      <c r="BL98" s="113" t="s">
        <v>115</v>
      </c>
      <c r="BM98" s="113" t="s">
        <v>22</v>
      </c>
      <c r="BN98" s="113" t="s">
        <v>22</v>
      </c>
      <c r="BO98" s="113" t="s">
        <v>3931</v>
      </c>
      <c r="BP98" s="113" t="s">
        <v>37</v>
      </c>
      <c r="BQ98" s="113"/>
      <c r="BR98" s="127"/>
      <c r="BS98" s="113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3" t="s">
        <v>34</v>
      </c>
      <c r="CY98" s="162"/>
      <c r="CZ98" s="126"/>
      <c r="DA98" s="126" t="s">
        <v>4443</v>
      </c>
    </row>
    <row r="99" spans="1:105" s="137" customFormat="1" ht="99.9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3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3" t="s">
        <v>1339</v>
      </c>
      <c r="L99" s="113" t="s">
        <v>138</v>
      </c>
      <c r="M99" s="113" t="s">
        <v>1295</v>
      </c>
      <c r="N99" s="127"/>
      <c r="O99" s="141" t="s">
        <v>2355</v>
      </c>
      <c r="P99" s="142" t="s">
        <v>2356</v>
      </c>
      <c r="Q99" s="141" t="s">
        <v>1499</v>
      </c>
      <c r="R99" s="14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3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3" t="s">
        <v>104</v>
      </c>
      <c r="AH99" s="127"/>
      <c r="AI99" s="132" t="s">
        <v>139</v>
      </c>
      <c r="AJ99" s="113" t="s">
        <v>3928</v>
      </c>
      <c r="AK99" s="113"/>
      <c r="AL99" s="126"/>
      <c r="AM99" s="132"/>
      <c r="AN99" s="126"/>
      <c r="AO99" s="127"/>
      <c r="AP99" s="127"/>
      <c r="AQ99" s="127"/>
      <c r="AR99" s="113" t="s">
        <v>22</v>
      </c>
      <c r="AS99" s="113"/>
      <c r="AT99" s="127"/>
      <c r="AU99" s="113" t="s">
        <v>28</v>
      </c>
      <c r="AV99" s="113" t="s">
        <v>29</v>
      </c>
      <c r="AW99" s="113" t="s">
        <v>37</v>
      </c>
      <c r="AX99" s="114" t="str">
        <f>INDEX([1]DATA!$W$10:$W$285,MATCH(B99,[1]DATA!$C$10:$C$285,0))</f>
        <v>Thạc sĩ</v>
      </c>
      <c r="AY99" s="114" t="str">
        <f>INDEX([1]DATA!$X$10:$X$285,MATCH(B99,[1]DATA!$C$10:$C$285,0))</f>
        <v>Khoa học máy tính</v>
      </c>
      <c r="AZ99" s="113" t="s">
        <v>141</v>
      </c>
      <c r="BA99" s="113"/>
      <c r="BB99" s="127"/>
      <c r="BC99" s="127"/>
      <c r="BD99" s="113" t="s">
        <v>3058</v>
      </c>
      <c r="BE99" s="113" t="s">
        <v>3909</v>
      </c>
      <c r="BF99" s="113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3" t="s">
        <v>37</v>
      </c>
      <c r="BL99" s="113" t="s">
        <v>47</v>
      </c>
      <c r="BM99" s="113" t="s">
        <v>22</v>
      </c>
      <c r="BN99" s="113" t="s">
        <v>48</v>
      </c>
      <c r="BO99" s="113" t="s">
        <v>3931</v>
      </c>
      <c r="BP99" s="113" t="s">
        <v>37</v>
      </c>
      <c r="BQ99" s="113"/>
      <c r="BR99" s="127"/>
      <c r="BS99" s="113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3" t="s">
        <v>1311</v>
      </c>
      <c r="BX99" s="124" t="s">
        <v>142</v>
      </c>
      <c r="BY99" s="113">
        <v>4</v>
      </c>
      <c r="BZ99" s="113">
        <v>3.33</v>
      </c>
      <c r="CA99" s="134" t="s">
        <v>1318</v>
      </c>
      <c r="CB99" s="113"/>
      <c r="CC99" s="134" t="s">
        <v>1318</v>
      </c>
      <c r="CD99" s="113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3" t="s">
        <v>3069</v>
      </c>
      <c r="CY99" s="162"/>
      <c r="CZ99" s="126"/>
      <c r="DA99" s="126" t="s">
        <v>4443</v>
      </c>
    </row>
    <row r="100" spans="1:105" s="137" customFormat="1" ht="99.9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3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3" t="s">
        <v>1339</v>
      </c>
      <c r="L100" s="134" t="s">
        <v>2843</v>
      </c>
      <c r="M100" s="113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3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3" t="s">
        <v>104</v>
      </c>
      <c r="AH100" s="127"/>
      <c r="AI100" s="150" t="s">
        <v>787</v>
      </c>
      <c r="AJ100" s="113" t="s">
        <v>3928</v>
      </c>
      <c r="AK100" s="113"/>
      <c r="AL100" s="126"/>
      <c r="AM100" s="132"/>
      <c r="AN100" s="126"/>
      <c r="AO100" s="127"/>
      <c r="AP100" s="127"/>
      <c r="AQ100" s="127"/>
      <c r="AR100" s="113"/>
      <c r="AS100" s="113" t="s">
        <v>1245</v>
      </c>
      <c r="AT100" s="127"/>
      <c r="AU100" s="113" t="s">
        <v>28</v>
      </c>
      <c r="AV100" s="113" t="s">
        <v>29</v>
      </c>
      <c r="AW100" s="113" t="s">
        <v>37</v>
      </c>
      <c r="AX100" s="114" t="str">
        <f>INDEX([1]DATA!$W$10:$W$285,MATCH(B100,[1]DATA!$C$10:$C$285,0))</f>
        <v>Thạc sĩ</v>
      </c>
      <c r="AY100" s="114" t="str">
        <f>INDEX([1]DATA!$X$10:$X$285,MATCH(B100,[1]DATA!$C$10:$C$285,0))</f>
        <v>Khoa học máy tính</v>
      </c>
      <c r="AZ100" s="113" t="s">
        <v>141</v>
      </c>
      <c r="BA100" s="113"/>
      <c r="BB100" s="127"/>
      <c r="BC100" s="127"/>
      <c r="BD100" s="113" t="s">
        <v>1483</v>
      </c>
      <c r="BE100" s="134" t="s">
        <v>3909</v>
      </c>
      <c r="BF100" s="113" t="s">
        <v>1483</v>
      </c>
      <c r="BG100" s="113"/>
      <c r="BH100" s="113" t="s">
        <v>2872</v>
      </c>
      <c r="BI100" s="127"/>
      <c r="BJ100" s="126" t="str">
        <f>INDEX([1]DATA!$Z$10:$Z$285,MATCH(B100,[1]DATA!$C$10:$C$285,0))</f>
        <v/>
      </c>
      <c r="BK100" s="113" t="s">
        <v>37</v>
      </c>
      <c r="BL100" s="113"/>
      <c r="BM100" s="113"/>
      <c r="BN100" s="113"/>
      <c r="BO100" s="113" t="s">
        <v>3931</v>
      </c>
      <c r="BP100" s="113" t="s">
        <v>37</v>
      </c>
      <c r="BQ100" s="113"/>
      <c r="BR100" s="127"/>
      <c r="BS100" s="113" t="s">
        <v>34</v>
      </c>
      <c r="BT100" s="126"/>
      <c r="BU100" s="126"/>
      <c r="BV100" s="126" t="str">
        <f>INDEX([1]DATA!$O$10:$O$285,MATCH(B100,[1]DATA!$C$10:$C$285,0))</f>
        <v>V.07.01.03</v>
      </c>
      <c r="BW100" s="113" t="s">
        <v>1311</v>
      </c>
      <c r="BX100" s="126"/>
      <c r="BY100" s="113">
        <v>4</v>
      </c>
      <c r="BZ100" s="113">
        <v>3.33</v>
      </c>
      <c r="CA100" s="134" t="s">
        <v>3812</v>
      </c>
      <c r="CB100" s="113"/>
      <c r="CC100" s="113" t="s">
        <v>3812</v>
      </c>
      <c r="CD100" s="113"/>
      <c r="CE100" s="113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3" t="s">
        <v>34</v>
      </c>
      <c r="CY100" s="162"/>
      <c r="CZ100" s="126"/>
      <c r="DA100" s="126" t="s">
        <v>4443</v>
      </c>
    </row>
    <row r="101" spans="1:105" s="137" customFormat="1" ht="99.9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3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3" t="s">
        <v>1347</v>
      </c>
      <c r="L101" s="134" t="s">
        <v>2849</v>
      </c>
      <c r="M101" s="113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3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3" t="s">
        <v>104</v>
      </c>
      <c r="AH101" s="127"/>
      <c r="AI101" s="150" t="s">
        <v>2806</v>
      </c>
      <c r="AJ101" s="113" t="s">
        <v>3928</v>
      </c>
      <c r="AK101" s="113"/>
      <c r="AL101" s="126"/>
      <c r="AM101" s="132"/>
      <c r="AN101" s="126"/>
      <c r="AO101" s="127"/>
      <c r="AP101" s="127"/>
      <c r="AQ101" s="127"/>
      <c r="AR101" s="113"/>
      <c r="AS101" s="113"/>
      <c r="AT101" s="127"/>
      <c r="AU101" s="113" t="s">
        <v>28</v>
      </c>
      <c r="AV101" s="113" t="s">
        <v>29</v>
      </c>
      <c r="AW101" s="113" t="s">
        <v>37</v>
      </c>
      <c r="AX101" s="114" t="str">
        <f>INDEX([1]DATA!$W$10:$W$285,MATCH(B101,[1]DATA!$C$10:$C$285,0))</f>
        <v>Thạc sĩ</v>
      </c>
      <c r="AY101" s="114" t="str">
        <f>INDEX([1]DATA!$X$10:$X$285,MATCH(B101,[1]DATA!$C$10:$C$285,0))</f>
        <v>Khoa học máy tính</v>
      </c>
      <c r="AZ101" s="113" t="s">
        <v>141</v>
      </c>
      <c r="BA101" s="113"/>
      <c r="BB101" s="127"/>
      <c r="BC101" s="127"/>
      <c r="BD101" s="113" t="s">
        <v>1483</v>
      </c>
      <c r="BE101" s="113" t="s">
        <v>3909</v>
      </c>
      <c r="BF101" s="113" t="s">
        <v>1483</v>
      </c>
      <c r="BG101" s="113"/>
      <c r="BH101" s="113" t="s">
        <v>2872</v>
      </c>
      <c r="BI101" s="127"/>
      <c r="BJ101" s="126" t="str">
        <f>INDEX([1]DATA!$Z$10:$Z$285,MATCH(B101,[1]DATA!$C$10:$C$285,0))</f>
        <v/>
      </c>
      <c r="BK101" s="113" t="s">
        <v>37</v>
      </c>
      <c r="BL101" s="113"/>
      <c r="BM101" s="113"/>
      <c r="BN101" s="113"/>
      <c r="BO101" s="113" t="s">
        <v>3931</v>
      </c>
      <c r="BP101" s="113" t="s">
        <v>37</v>
      </c>
      <c r="BQ101" s="113"/>
      <c r="BR101" s="127"/>
      <c r="BS101" s="113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3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3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3" t="s">
        <v>1353</v>
      </c>
      <c r="L102" s="113" t="s">
        <v>543</v>
      </c>
      <c r="M102" s="113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3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3" t="s">
        <v>104</v>
      </c>
      <c r="AH102" s="127"/>
      <c r="AI102" s="132" t="s">
        <v>544</v>
      </c>
      <c r="AJ102" s="113" t="s">
        <v>3925</v>
      </c>
      <c r="AK102" s="113" t="s">
        <v>22</v>
      </c>
      <c r="AL102" s="126"/>
      <c r="AM102" s="113" t="s">
        <v>22</v>
      </c>
      <c r="AN102" s="126"/>
      <c r="AO102" s="127"/>
      <c r="AP102" s="127"/>
      <c r="AQ102" s="127"/>
      <c r="AR102" s="113" t="s">
        <v>22</v>
      </c>
      <c r="AS102" s="113"/>
      <c r="AT102" s="127"/>
      <c r="AU102" s="113" t="s">
        <v>28</v>
      </c>
      <c r="AV102" s="113" t="s">
        <v>29</v>
      </c>
      <c r="AW102" s="134" t="s">
        <v>3894</v>
      </c>
      <c r="AX102" s="114" t="str">
        <f>INDEX([1]DATA!$W$10:$W$285,MATCH(B102,[1]DATA!$C$10:$C$285,0))</f>
        <v>Thạc sĩ</v>
      </c>
      <c r="AY102" s="114" t="str">
        <f>INDEX([1]DATA!$X$10:$X$285,MATCH(B102,[1]DATA!$C$10:$C$285,0))</f>
        <v>Quản lý giáo dục</v>
      </c>
      <c r="AZ102" s="134" t="s">
        <v>3985</v>
      </c>
      <c r="BA102" s="113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3" t="s">
        <v>37</v>
      </c>
      <c r="BL102" s="113" t="s">
        <v>47</v>
      </c>
      <c r="BM102" s="113" t="s">
        <v>22</v>
      </c>
      <c r="BN102" s="113" t="s">
        <v>22</v>
      </c>
      <c r="BO102" s="113" t="s">
        <v>3833</v>
      </c>
      <c r="BP102" s="113" t="s">
        <v>37</v>
      </c>
      <c r="BQ102" s="113"/>
      <c r="BR102" s="127"/>
      <c r="BS102" s="113" t="s">
        <v>34</v>
      </c>
      <c r="BT102" s="126"/>
      <c r="BU102" s="126"/>
      <c r="BV102" s="126" t="str">
        <f>INDEX([1]DATA!$O$10:$O$285,MATCH(B102,[1]DATA!$C$10:$C$285,0))</f>
        <v>V.07.01.03</v>
      </c>
      <c r="BW102" s="113" t="s">
        <v>1311</v>
      </c>
      <c r="BX102" s="126"/>
      <c r="BY102" s="113">
        <v>5</v>
      </c>
      <c r="BZ102" s="113">
        <v>3.66</v>
      </c>
      <c r="CA102" s="113"/>
      <c r="CB102" s="113"/>
      <c r="CC102" s="113" t="s">
        <v>2967</v>
      </c>
      <c r="CD102" s="113"/>
      <c r="CE102" s="113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3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3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3" t="s">
        <v>1339</v>
      </c>
      <c r="L103" s="113" t="s">
        <v>144</v>
      </c>
      <c r="M103" s="113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3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3" t="s">
        <v>25</v>
      </c>
      <c r="AH103" s="127"/>
      <c r="AI103" s="132" t="s">
        <v>96</v>
      </c>
      <c r="AJ103" s="113" t="s">
        <v>68</v>
      </c>
      <c r="AK103" s="113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3" t="s">
        <v>28</v>
      </c>
      <c r="AV103" s="113" t="s">
        <v>29</v>
      </c>
      <c r="AW103" s="134" t="s">
        <v>3900</v>
      </c>
      <c r="AX103" s="114" t="str">
        <f>INDEX([1]DATA!$W$10:$W$285,MATCH(B103,[1]DATA!$C$10:$C$285,0))</f>
        <v>Tiến sĩ</v>
      </c>
      <c r="AY103" s="114" t="str">
        <f>INDEX([1]DATA!$X$10:$X$285,MATCH(B103,[1]DATA!$C$10:$C$285,0))</f>
        <v>Lý luận và Lịch sử giáo dục</v>
      </c>
      <c r="AZ103" s="134" t="s">
        <v>3986</v>
      </c>
      <c r="BA103" s="113" t="s">
        <v>3839</v>
      </c>
      <c r="BB103" s="127"/>
      <c r="BC103" s="127"/>
      <c r="BD103" s="126" t="s">
        <v>1313</v>
      </c>
      <c r="BE103" s="124" t="s">
        <v>3871</v>
      </c>
      <c r="BF103" s="113" t="s">
        <v>1253</v>
      </c>
      <c r="BG103" s="113"/>
      <c r="BH103" s="113"/>
      <c r="BI103" s="127"/>
      <c r="BJ103" s="126" t="str">
        <f>INDEX([1]DATA!$Z$10:$Z$285,MATCH(B103,[1]DATA!$C$10:$C$285,0))</f>
        <v>Sơ cấp</v>
      </c>
      <c r="BK103" s="113" t="s">
        <v>30</v>
      </c>
      <c r="BL103" s="113" t="s">
        <v>47</v>
      </c>
      <c r="BM103" s="113" t="s">
        <v>22</v>
      </c>
      <c r="BN103" s="113" t="s">
        <v>48</v>
      </c>
      <c r="BO103" s="113" t="s">
        <v>3833</v>
      </c>
      <c r="BP103" s="113" t="s">
        <v>79</v>
      </c>
      <c r="BQ103" s="113"/>
      <c r="BR103" s="127"/>
      <c r="BS103" s="113" t="s">
        <v>3933</v>
      </c>
      <c r="BT103" s="126"/>
      <c r="BU103" s="126"/>
      <c r="BV103" s="126" t="str">
        <f>INDEX([1]DATA!$O$10:$O$285,MATCH(B103,[1]DATA!$C$10:$C$285,0))</f>
        <v>V.07.01.02</v>
      </c>
      <c r="BW103" s="113" t="s">
        <v>2965</v>
      </c>
      <c r="BX103" s="126"/>
      <c r="BY103" s="113">
        <v>4</v>
      </c>
      <c r="BZ103" s="113">
        <v>5.42</v>
      </c>
      <c r="CA103" s="113" t="s">
        <v>2966</v>
      </c>
      <c r="CB103" s="113"/>
      <c r="CC103" s="113" t="s">
        <v>52</v>
      </c>
      <c r="CD103" s="113"/>
      <c r="CE103" s="113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3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3" t="s">
        <v>1340</v>
      </c>
      <c r="L104" s="113" t="s">
        <v>132</v>
      </c>
      <c r="M104" s="113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3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3" t="s">
        <v>104</v>
      </c>
      <c r="AH104" s="127"/>
      <c r="AI104" s="132" t="s">
        <v>123</v>
      </c>
      <c r="AJ104" s="113" t="s">
        <v>97</v>
      </c>
      <c r="AK104" s="113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3" t="s">
        <v>28</v>
      </c>
      <c r="AV104" s="113" t="s">
        <v>29</v>
      </c>
      <c r="AW104" s="134" t="s">
        <v>3894</v>
      </c>
      <c r="AX104" s="114" t="str">
        <f>INDEX([1]DATA!$W$10:$W$285,MATCH(B104,[1]DATA!$C$10:$C$285,0))</f>
        <v>Thạc sĩ</v>
      </c>
      <c r="AY104" s="114" t="str">
        <f>INDEX([1]DATA!$X$10:$X$285,MATCH(B104,[1]DATA!$C$10:$C$285,0))</f>
        <v>Quản lý giáo dục</v>
      </c>
      <c r="AZ104" s="134" t="s">
        <v>3985</v>
      </c>
      <c r="BA104" s="113"/>
      <c r="BB104" s="127"/>
      <c r="BC104" s="127"/>
      <c r="BD104" s="134" t="s">
        <v>3087</v>
      </c>
      <c r="BE104" s="134" t="s">
        <v>3909</v>
      </c>
      <c r="BF104" s="113" t="s">
        <v>1255</v>
      </c>
      <c r="BG104" s="113"/>
      <c r="BH104" s="113"/>
      <c r="BI104" s="127"/>
      <c r="BJ104" s="126" t="str">
        <f>INDEX([1]DATA!$Z$10:$Z$285,MATCH(B104,[1]DATA!$C$10:$C$285,0))</f>
        <v>Trung cấp</v>
      </c>
      <c r="BK104" s="113" t="s">
        <v>37</v>
      </c>
      <c r="BL104" s="113" t="s">
        <v>47</v>
      </c>
      <c r="BM104" s="113" t="s">
        <v>22</v>
      </c>
      <c r="BN104" s="113" t="s">
        <v>39</v>
      </c>
      <c r="BO104" s="113" t="s">
        <v>3833</v>
      </c>
      <c r="BP104" s="113" t="s">
        <v>79</v>
      </c>
      <c r="BQ104" s="113"/>
      <c r="BR104" s="127"/>
      <c r="BS104" s="113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3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3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3" t="s">
        <v>1339</v>
      </c>
      <c r="L105" s="113" t="s">
        <v>578</v>
      </c>
      <c r="M105" s="113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3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3" t="s">
        <v>104</v>
      </c>
      <c r="AH105" s="127"/>
      <c r="AI105" s="132" t="s">
        <v>242</v>
      </c>
      <c r="AJ105" s="113" t="s">
        <v>97</v>
      </c>
      <c r="AK105" s="113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3" t="s">
        <v>28</v>
      </c>
      <c r="AV105" s="113" t="s">
        <v>29</v>
      </c>
      <c r="AW105" s="113" t="s">
        <v>37</v>
      </c>
      <c r="AX105" s="114" t="str">
        <f>INDEX([1]DATA!$W$10:$W$285,MATCH(B105,[1]DATA!$C$10:$C$285,0))</f>
        <v>Thạc sĩ</v>
      </c>
      <c r="AY105" s="114" t="str">
        <f>INDEX([1]DATA!$X$10:$X$285,MATCH(B105,[1]DATA!$C$10:$C$285,0))</f>
        <v>Khoa học máy tính</v>
      </c>
      <c r="AZ105" s="113" t="s">
        <v>141</v>
      </c>
      <c r="BA105" s="113"/>
      <c r="BB105" s="127"/>
      <c r="BC105" s="127"/>
      <c r="BD105" s="134" t="s">
        <v>3089</v>
      </c>
      <c r="BE105" s="124" t="s">
        <v>3909</v>
      </c>
      <c r="BF105" s="113" t="s">
        <v>1483</v>
      </c>
      <c r="BG105" s="113"/>
      <c r="BH105" s="113"/>
      <c r="BI105" s="127"/>
      <c r="BJ105" s="126" t="str">
        <f>INDEX([1]DATA!$Z$10:$Z$285,MATCH(B105,[1]DATA!$C$10:$C$285,0))</f>
        <v>Trung cấp</v>
      </c>
      <c r="BK105" s="113" t="s">
        <v>37</v>
      </c>
      <c r="BL105" s="113" t="s">
        <v>47</v>
      </c>
      <c r="BM105" s="113" t="s">
        <v>22</v>
      </c>
      <c r="BN105" s="113" t="s">
        <v>48</v>
      </c>
      <c r="BO105" s="113" t="s">
        <v>3931</v>
      </c>
      <c r="BP105" s="113" t="s">
        <v>37</v>
      </c>
      <c r="BQ105" s="113"/>
      <c r="BR105" s="127"/>
      <c r="BS105" s="113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3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3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3" t="s">
        <v>1382</v>
      </c>
      <c r="L106" s="113" t="s">
        <v>665</v>
      </c>
      <c r="M106" s="113" t="s">
        <v>1296</v>
      </c>
      <c r="N106" s="127"/>
      <c r="O106" s="128" t="s">
        <v>3120</v>
      </c>
      <c r="P106" s="129" t="s">
        <v>3121</v>
      </c>
      <c r="Q106" s="130" t="s">
        <v>1656</v>
      </c>
      <c r="R106" s="130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3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3" t="s">
        <v>104</v>
      </c>
      <c r="AH106" s="127"/>
      <c r="AI106" s="132" t="s">
        <v>246</v>
      </c>
      <c r="AJ106" s="113" t="s">
        <v>3928</v>
      </c>
      <c r="AK106" s="113" t="s">
        <v>22</v>
      </c>
      <c r="AL106" s="126"/>
      <c r="AM106" s="113" t="s">
        <v>22</v>
      </c>
      <c r="AN106" s="126"/>
      <c r="AO106" s="127"/>
      <c r="AP106" s="127"/>
      <c r="AQ106" s="127"/>
      <c r="AR106" s="113" t="s">
        <v>22</v>
      </c>
      <c r="AS106" s="113"/>
      <c r="AT106" s="127"/>
      <c r="AU106" s="113" t="s">
        <v>28</v>
      </c>
      <c r="AV106" s="113" t="s">
        <v>29</v>
      </c>
      <c r="AW106" s="113" t="s">
        <v>37</v>
      </c>
      <c r="AX106" s="114" t="str">
        <f>INDEX([1]DATA!$W$10:$W$285,MATCH(B106,[1]DATA!$C$10:$C$285,0))</f>
        <v>Thạc sĩ</v>
      </c>
      <c r="AY106" s="114" t="str">
        <f>INDEX([1]DATA!$X$10:$X$285,MATCH(B106,[1]DATA!$C$10:$C$285,0))</f>
        <v>Ngôn ngữ học ứng dụng</v>
      </c>
      <c r="AZ106" s="113" t="s">
        <v>666</v>
      </c>
      <c r="BA106" s="113"/>
      <c r="BB106" s="127"/>
      <c r="BC106" s="127"/>
      <c r="BD106" s="134" t="s">
        <v>3023</v>
      </c>
      <c r="BE106" s="134" t="s">
        <v>3909</v>
      </c>
      <c r="BF106" s="113" t="s">
        <v>1274</v>
      </c>
      <c r="BG106" s="113"/>
      <c r="BH106" s="113"/>
      <c r="BI106" s="127"/>
      <c r="BJ106" s="126" t="str">
        <f>INDEX([1]DATA!$Z$10:$Z$285,MATCH(B106,[1]DATA!$C$10:$C$285,0))</f>
        <v>Sơ cấp</v>
      </c>
      <c r="BK106" s="113" t="s">
        <v>37</v>
      </c>
      <c r="BL106" s="113" t="s">
        <v>115</v>
      </c>
      <c r="BM106" s="113" t="s">
        <v>22</v>
      </c>
      <c r="BN106" s="113" t="s">
        <v>22</v>
      </c>
      <c r="BO106" s="113" t="s">
        <v>1455</v>
      </c>
      <c r="BP106" s="113" t="s">
        <v>60</v>
      </c>
      <c r="BQ106" s="113"/>
      <c r="BR106" s="127"/>
      <c r="BS106" s="113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3" t="s">
        <v>1311</v>
      </c>
      <c r="BX106" s="126"/>
      <c r="BY106" s="113">
        <v>4</v>
      </c>
      <c r="BZ106" s="113">
        <v>3.33</v>
      </c>
      <c r="CA106" s="113"/>
      <c r="CB106" s="113"/>
      <c r="CC106" s="113" t="s">
        <v>1318</v>
      </c>
      <c r="CD106" s="113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3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3" t="s">
        <v>1380</v>
      </c>
      <c r="L107" s="113" t="s">
        <v>494</v>
      </c>
      <c r="M107" s="113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3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3" t="s">
        <v>25</v>
      </c>
      <c r="AH107" s="127"/>
      <c r="AI107" s="132" t="s">
        <v>43</v>
      </c>
      <c r="AJ107" s="113" t="s">
        <v>3928</v>
      </c>
      <c r="AK107" s="113" t="s">
        <v>22</v>
      </c>
      <c r="AL107" s="126"/>
      <c r="AM107" s="113" t="s">
        <v>22</v>
      </c>
      <c r="AN107" s="126"/>
      <c r="AO107" s="127"/>
      <c r="AP107" s="127"/>
      <c r="AQ107" s="127"/>
      <c r="AR107" s="113" t="s">
        <v>22</v>
      </c>
      <c r="AS107" s="113"/>
      <c r="AT107" s="127"/>
      <c r="AU107" s="113" t="s">
        <v>28</v>
      </c>
      <c r="AV107" s="113" t="s">
        <v>29</v>
      </c>
      <c r="AW107" s="113" t="s">
        <v>37</v>
      </c>
      <c r="AX107" s="114" t="str">
        <f>INDEX([1]DATA!$W$10:$W$285,MATCH(B107,[1]DATA!$C$10:$C$285,0))</f>
        <v>Thạc sĩ</v>
      </c>
      <c r="AY107" s="114" t="str">
        <f>INDEX([1]DATA!$X$10:$X$285,MATCH(B107,[1]DATA!$C$10:$C$285,0))</f>
        <v>LL và PP dạy học Tiếng anh</v>
      </c>
      <c r="AZ107" s="113" t="s">
        <v>495</v>
      </c>
      <c r="BA107" s="113"/>
      <c r="BB107" s="127"/>
      <c r="BC107" s="127"/>
      <c r="BD107" s="113" t="s">
        <v>1248</v>
      </c>
      <c r="BE107" s="134" t="s">
        <v>3913</v>
      </c>
      <c r="BF107" s="113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3" t="s">
        <v>37</v>
      </c>
      <c r="BL107" s="113" t="s">
        <v>115</v>
      </c>
      <c r="BM107" s="113" t="s">
        <v>22</v>
      </c>
      <c r="BN107" s="113" t="s">
        <v>22</v>
      </c>
      <c r="BO107" s="113" t="s">
        <v>2870</v>
      </c>
      <c r="BP107" s="113"/>
      <c r="BQ107" s="113"/>
      <c r="BR107" s="127"/>
      <c r="BS107" s="113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3" t="s">
        <v>1311</v>
      </c>
      <c r="BX107" s="126"/>
      <c r="BY107" s="113">
        <v>6</v>
      </c>
      <c r="BZ107" s="113">
        <v>3.99</v>
      </c>
      <c r="CA107" s="113"/>
      <c r="CB107" s="113"/>
      <c r="CC107" s="113" t="s">
        <v>1318</v>
      </c>
      <c r="CD107" s="113"/>
      <c r="CE107" s="113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3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3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3" t="s">
        <v>1344</v>
      </c>
      <c r="L108" s="113" t="s">
        <v>670</v>
      </c>
      <c r="M108" s="113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3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3" t="s">
        <v>104</v>
      </c>
      <c r="AH108" s="127"/>
      <c r="AI108" s="132" t="s">
        <v>152</v>
      </c>
      <c r="AJ108" s="113" t="s">
        <v>3928</v>
      </c>
      <c r="AK108" s="113" t="s">
        <v>22</v>
      </c>
      <c r="AL108" s="126"/>
      <c r="AM108" s="113" t="s">
        <v>22</v>
      </c>
      <c r="AN108" s="126"/>
      <c r="AO108" s="127"/>
      <c r="AP108" s="127"/>
      <c r="AQ108" s="127"/>
      <c r="AR108" s="113" t="s">
        <v>22</v>
      </c>
      <c r="AS108" s="113"/>
      <c r="AT108" s="127"/>
      <c r="AU108" s="113" t="s">
        <v>28</v>
      </c>
      <c r="AV108" s="113" t="s">
        <v>29</v>
      </c>
      <c r="AW108" s="113" t="s">
        <v>37</v>
      </c>
      <c r="AX108" s="114" t="str">
        <f>INDEX([1]DATA!$W$10:$W$285,MATCH(B108,[1]DATA!$C$10:$C$285,0))</f>
        <v>Đại học</v>
      </c>
      <c r="AY108" s="114" t="str">
        <f>INDEX([1]DATA!$X$10:$X$285,MATCH(B108,[1]DATA!$C$10:$C$285,0))</f>
        <v>Sư phạm Tiếng Anh</v>
      </c>
      <c r="AZ108" s="134" t="s">
        <v>3904</v>
      </c>
      <c r="BA108" s="113"/>
      <c r="BB108" s="127"/>
      <c r="BC108" s="127"/>
      <c r="BD108" s="134" t="s">
        <v>3891</v>
      </c>
      <c r="BE108" s="134" t="s">
        <v>3909</v>
      </c>
      <c r="BF108" s="113" t="s">
        <v>1248</v>
      </c>
      <c r="BG108" s="113"/>
      <c r="BH108" s="113"/>
      <c r="BI108" s="127"/>
      <c r="BJ108" s="126" t="str">
        <f>INDEX([1]DATA!$Z$10:$Z$285,MATCH(B108,[1]DATA!$C$10:$C$285,0))</f>
        <v>Sơ cấp</v>
      </c>
      <c r="BK108" s="134" t="s">
        <v>3894</v>
      </c>
      <c r="BL108" s="113" t="s">
        <v>115</v>
      </c>
      <c r="BM108" s="113" t="s">
        <v>22</v>
      </c>
      <c r="BN108" s="113" t="s">
        <v>22</v>
      </c>
      <c r="BO108" s="113" t="s">
        <v>2870</v>
      </c>
      <c r="BP108" s="113" t="s">
        <v>2903</v>
      </c>
      <c r="BQ108" s="113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3" t="s">
        <v>1311</v>
      </c>
      <c r="BX108" s="126"/>
      <c r="BY108" s="113">
        <v>4</v>
      </c>
      <c r="BZ108" s="113">
        <v>3.33</v>
      </c>
      <c r="CA108" s="113"/>
      <c r="CB108" s="113"/>
      <c r="CC108" s="113" t="s">
        <v>1318</v>
      </c>
      <c r="CD108" s="113"/>
      <c r="CE108" s="113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99.9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3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3" t="s">
        <v>1382</v>
      </c>
      <c r="L109" s="113" t="s">
        <v>708</v>
      </c>
      <c r="M109" s="113" t="s">
        <v>1296</v>
      </c>
      <c r="N109" s="127"/>
      <c r="O109" s="128" t="s">
        <v>3126</v>
      </c>
      <c r="P109" s="129" t="s">
        <v>3127</v>
      </c>
      <c r="Q109" s="130" t="s">
        <v>1656</v>
      </c>
      <c r="R109" s="130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3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3" t="s">
        <v>104</v>
      </c>
      <c r="AH109" s="127"/>
      <c r="AI109" s="132" t="s">
        <v>105</v>
      </c>
      <c r="AJ109" s="113" t="s">
        <v>3928</v>
      </c>
      <c r="AK109" s="113" t="s">
        <v>22</v>
      </c>
      <c r="AL109" s="126"/>
      <c r="AM109" s="113" t="s">
        <v>22</v>
      </c>
      <c r="AN109" s="126"/>
      <c r="AO109" s="127"/>
      <c r="AP109" s="127"/>
      <c r="AQ109" s="127"/>
      <c r="AR109" s="113" t="s">
        <v>22</v>
      </c>
      <c r="AS109" s="113"/>
      <c r="AT109" s="127"/>
      <c r="AU109" s="113" t="s">
        <v>28</v>
      </c>
      <c r="AV109" s="113" t="s">
        <v>29</v>
      </c>
      <c r="AW109" s="113" t="s">
        <v>37</v>
      </c>
      <c r="AX109" s="114" t="str">
        <f>INDEX([1]DATA!$W$10:$W$285,MATCH(B109,[1]DATA!$C$10:$C$285,0))</f>
        <v>Thạc sĩ</v>
      </c>
      <c r="AY109" s="114" t="str">
        <f>INDEX([1]DATA!$X$10:$X$285,MATCH(B109,[1]DATA!$C$10:$C$285,0))</f>
        <v>Phương pháp giảng dạy Tiếng Anh</v>
      </c>
      <c r="AZ109" s="113" t="s">
        <v>709</v>
      </c>
      <c r="BA109" s="113"/>
      <c r="BB109" s="127"/>
      <c r="BC109" s="127"/>
      <c r="BD109" s="113" t="s">
        <v>1244</v>
      </c>
      <c r="BE109" s="113"/>
      <c r="BF109" s="113" t="s">
        <v>1244</v>
      </c>
      <c r="BG109" s="113"/>
      <c r="BH109" s="113"/>
      <c r="BI109" s="127"/>
      <c r="BJ109" s="126" t="str">
        <f>INDEX([1]DATA!$Z$10:$Z$285,MATCH(B109,[1]DATA!$C$10:$C$285,0))</f>
        <v>Sơ cấp</v>
      </c>
      <c r="BK109" s="113" t="s">
        <v>37</v>
      </c>
      <c r="BL109" s="113" t="s">
        <v>115</v>
      </c>
      <c r="BM109" s="113" t="s">
        <v>22</v>
      </c>
      <c r="BN109" s="113" t="s">
        <v>22</v>
      </c>
      <c r="BO109" s="113" t="s">
        <v>1455</v>
      </c>
      <c r="BP109" s="113" t="s">
        <v>60</v>
      </c>
      <c r="BQ109" s="113"/>
      <c r="BR109" s="127"/>
      <c r="BS109" s="113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3" t="s">
        <v>1311</v>
      </c>
      <c r="BX109" s="126"/>
      <c r="BY109" s="113">
        <v>3</v>
      </c>
      <c r="BZ109" s="113">
        <v>3</v>
      </c>
      <c r="CA109" s="113"/>
      <c r="CB109" s="113"/>
      <c r="CC109" s="113" t="s">
        <v>3097</v>
      </c>
      <c r="CD109" s="113"/>
      <c r="CE109" s="113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3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3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3" t="s">
        <v>1339</v>
      </c>
      <c r="L110" s="113" t="s">
        <v>524</v>
      </c>
      <c r="M110" s="113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3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3" t="s">
        <v>25</v>
      </c>
      <c r="AH110" s="127"/>
      <c r="AI110" s="132" t="s">
        <v>43</v>
      </c>
      <c r="AJ110" s="113" t="s">
        <v>3928</v>
      </c>
      <c r="AK110" s="113" t="s">
        <v>22</v>
      </c>
      <c r="AL110" s="126"/>
      <c r="AM110" s="113" t="s">
        <v>22</v>
      </c>
      <c r="AN110" s="126"/>
      <c r="AO110" s="127"/>
      <c r="AP110" s="127"/>
      <c r="AQ110" s="127"/>
      <c r="AR110" s="113" t="s">
        <v>22</v>
      </c>
      <c r="AS110" s="113"/>
      <c r="AT110" s="127"/>
      <c r="AU110" s="113" t="s">
        <v>28</v>
      </c>
      <c r="AV110" s="113" t="s">
        <v>29</v>
      </c>
      <c r="AW110" s="113" t="s">
        <v>79</v>
      </c>
      <c r="AX110" s="114" t="str">
        <f>INDEX([1]DATA!$W$10:$W$285,MATCH(B110,[1]DATA!$C$10:$C$285,0))</f>
        <v>Đại học</v>
      </c>
      <c r="AY110" s="114" t="str">
        <f>INDEX([1]DATA!$X$10:$X$285,MATCH(B110,[1]DATA!$C$10:$C$285,0))</f>
        <v>Tiếng Anh</v>
      </c>
      <c r="AZ110" s="113" t="s">
        <v>33</v>
      </c>
      <c r="BA110" s="113"/>
      <c r="BB110" s="127"/>
      <c r="BC110" s="127"/>
      <c r="BD110" s="113" t="s">
        <v>1248</v>
      </c>
      <c r="BE110" s="113"/>
      <c r="BF110" s="113" t="s">
        <v>1248</v>
      </c>
      <c r="BG110" s="113"/>
      <c r="BH110" s="113"/>
      <c r="BI110" s="127"/>
      <c r="BJ110" s="126" t="str">
        <f>INDEX([1]DATA!$Z$10:$Z$285,MATCH(B110,[1]DATA!$C$10:$C$285,0))</f>
        <v>Sơ cấp</v>
      </c>
      <c r="BK110" s="113" t="s">
        <v>79</v>
      </c>
      <c r="BL110" s="113" t="s">
        <v>115</v>
      </c>
      <c r="BM110" s="113" t="s">
        <v>22</v>
      </c>
      <c r="BN110" s="113" t="s">
        <v>22</v>
      </c>
      <c r="BO110" s="113" t="s">
        <v>1321</v>
      </c>
      <c r="BP110" s="113" t="s">
        <v>49</v>
      </c>
      <c r="BQ110" s="113"/>
      <c r="BR110" s="127"/>
      <c r="BS110" s="113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3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3" t="s">
        <v>1351</v>
      </c>
      <c r="L111" s="113" t="s">
        <v>756</v>
      </c>
      <c r="M111" s="113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3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3" t="s">
        <v>104</v>
      </c>
      <c r="AH111" s="127"/>
      <c r="AI111" s="132" t="s">
        <v>757</v>
      </c>
      <c r="AJ111" s="113" t="s">
        <v>3928</v>
      </c>
      <c r="AK111" s="113" t="s">
        <v>22</v>
      </c>
      <c r="AL111" s="126"/>
      <c r="AM111" s="113" t="s">
        <v>22</v>
      </c>
      <c r="AN111" s="126"/>
      <c r="AO111" s="127"/>
      <c r="AP111" s="127"/>
      <c r="AQ111" s="127"/>
      <c r="AR111" s="113" t="s">
        <v>22</v>
      </c>
      <c r="AS111" s="113"/>
      <c r="AT111" s="127"/>
      <c r="AU111" s="113" t="s">
        <v>28</v>
      </c>
      <c r="AV111" s="113" t="s">
        <v>29</v>
      </c>
      <c r="AW111" s="113" t="s">
        <v>37</v>
      </c>
      <c r="AX111" s="114" t="str">
        <f>INDEX([1]DATA!$W$10:$W$285,MATCH(B111,[1]DATA!$C$10:$C$285,0))</f>
        <v>Thạc sĩ</v>
      </c>
      <c r="AY111" s="114" t="str">
        <f>INDEX([1]DATA!$X$10:$X$285,MATCH(B111,[1]DATA!$C$10:$C$285,0))</f>
        <v>Tiếng Anh</v>
      </c>
      <c r="AZ111" s="113" t="s">
        <v>33</v>
      </c>
      <c r="BA111" s="113"/>
      <c r="BB111" s="127"/>
      <c r="BC111" s="127"/>
      <c r="BD111" s="113" t="s">
        <v>1325</v>
      </c>
      <c r="BE111" s="113"/>
      <c r="BF111" s="113" t="s">
        <v>1325</v>
      </c>
      <c r="BG111" s="113"/>
      <c r="BH111" s="113"/>
      <c r="BI111" s="127"/>
      <c r="BJ111" s="126" t="str">
        <f>INDEX([1]DATA!$Z$10:$Z$285,MATCH(B111,[1]DATA!$C$10:$C$285,0))</f>
        <v>Sơ cấp</v>
      </c>
      <c r="BK111" s="113" t="s">
        <v>37</v>
      </c>
      <c r="BL111" s="113" t="s">
        <v>115</v>
      </c>
      <c r="BM111" s="113" t="s">
        <v>22</v>
      </c>
      <c r="BN111" s="113" t="s">
        <v>22</v>
      </c>
      <c r="BO111" s="113" t="s">
        <v>1321</v>
      </c>
      <c r="BP111" s="113" t="s">
        <v>49</v>
      </c>
      <c r="BQ111" s="113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99.9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3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3" t="s">
        <v>1382</v>
      </c>
      <c r="L112" s="113" t="s">
        <v>759</v>
      </c>
      <c r="M112" s="113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3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3" t="s">
        <v>104</v>
      </c>
      <c r="AH112" s="127"/>
      <c r="AI112" s="132" t="s">
        <v>105</v>
      </c>
      <c r="AJ112" s="113" t="s">
        <v>3928</v>
      </c>
      <c r="AK112" s="113" t="s">
        <v>22</v>
      </c>
      <c r="AL112" s="126"/>
      <c r="AM112" s="113" t="s">
        <v>22</v>
      </c>
      <c r="AN112" s="126"/>
      <c r="AO112" s="127"/>
      <c r="AP112" s="127"/>
      <c r="AQ112" s="127"/>
      <c r="AR112" s="113" t="s">
        <v>22</v>
      </c>
      <c r="AS112" s="113"/>
      <c r="AT112" s="127"/>
      <c r="AU112" s="113" t="s">
        <v>28</v>
      </c>
      <c r="AV112" s="113" t="s">
        <v>29</v>
      </c>
      <c r="AW112" s="113" t="s">
        <v>37</v>
      </c>
      <c r="AX112" s="114" t="str">
        <f>INDEX([1]DATA!$W$10:$W$285,MATCH(B112,[1]DATA!$C$10:$C$285,0))</f>
        <v>Thạc sĩ</v>
      </c>
      <c r="AY112" s="114" t="str">
        <f>INDEX([1]DATA!$X$10:$X$285,MATCH(B112,[1]DATA!$C$10:$C$285,0))</f>
        <v>LL và PP giảng dạy Tiếng Anh</v>
      </c>
      <c r="AZ112" s="113" t="s">
        <v>495</v>
      </c>
      <c r="BA112" s="113"/>
      <c r="BB112" s="127"/>
      <c r="BC112" s="127"/>
      <c r="BD112" s="113" t="s">
        <v>3027</v>
      </c>
      <c r="BE112" s="113"/>
      <c r="BF112" s="113" t="s">
        <v>1244</v>
      </c>
      <c r="BG112" s="113"/>
      <c r="BH112" s="113"/>
      <c r="BI112" s="127"/>
      <c r="BJ112" s="126" t="str">
        <f>INDEX([1]DATA!$Z$10:$Z$285,MATCH(B112,[1]DATA!$C$10:$C$285,0))</f>
        <v>Sơ cấp</v>
      </c>
      <c r="BK112" s="113" t="s">
        <v>37</v>
      </c>
      <c r="BL112" s="113" t="s">
        <v>115</v>
      </c>
      <c r="BM112" s="113" t="s">
        <v>22</v>
      </c>
      <c r="BN112" s="113" t="s">
        <v>22</v>
      </c>
      <c r="BO112" s="113" t="s">
        <v>1321</v>
      </c>
      <c r="BP112" s="113" t="s">
        <v>49</v>
      </c>
      <c r="BQ112" s="113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99.9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3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3" t="s">
        <v>1384</v>
      </c>
      <c r="L113" s="113" t="s">
        <v>464</v>
      </c>
      <c r="M113" s="113" t="s">
        <v>1296</v>
      </c>
      <c r="N113" s="127"/>
      <c r="O113" s="131" t="s">
        <v>2713</v>
      </c>
      <c r="P113" s="129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3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3" t="s">
        <v>25</v>
      </c>
      <c r="AH113" s="127"/>
      <c r="AI113" s="132" t="s">
        <v>246</v>
      </c>
      <c r="AJ113" s="113" t="s">
        <v>3928</v>
      </c>
      <c r="AK113" s="113" t="s">
        <v>22</v>
      </c>
      <c r="AL113" s="126"/>
      <c r="AM113" s="113" t="s">
        <v>22</v>
      </c>
      <c r="AN113" s="126"/>
      <c r="AO113" s="127"/>
      <c r="AP113" s="127"/>
      <c r="AQ113" s="127"/>
      <c r="AR113" s="113" t="s">
        <v>22</v>
      </c>
      <c r="AS113" s="113"/>
      <c r="AT113" s="127"/>
      <c r="AU113" s="113" t="s">
        <v>28</v>
      </c>
      <c r="AV113" s="113" t="s">
        <v>29</v>
      </c>
      <c r="AW113" s="113" t="s">
        <v>79</v>
      </c>
      <c r="AX113" s="114" t="str">
        <f>INDEX([1]DATA!$W$10:$W$285,MATCH(B113,[1]DATA!$C$10:$C$285,0))</f>
        <v>Đại học</v>
      </c>
      <c r="AY113" s="114" t="str">
        <f>INDEX([1]DATA!$X$10:$X$285,MATCH(B113,[1]DATA!$C$10:$C$285,0))</f>
        <v>Sư phạm Tiếng Anh</v>
      </c>
      <c r="AZ113" s="113" t="s">
        <v>423</v>
      </c>
      <c r="BA113" s="113"/>
      <c r="BB113" s="127"/>
      <c r="BC113" s="127"/>
      <c r="BD113" s="113" t="s">
        <v>1248</v>
      </c>
      <c r="BE113" s="113"/>
      <c r="BF113" s="113" t="s">
        <v>1248</v>
      </c>
      <c r="BG113" s="113"/>
      <c r="BH113" s="113"/>
      <c r="BI113" s="127"/>
      <c r="BJ113" s="126" t="str">
        <f>INDEX([1]DATA!$Z$10:$Z$285,MATCH(B113,[1]DATA!$C$10:$C$285,0))</f>
        <v>Sơ cấp</v>
      </c>
      <c r="BK113" s="113" t="s">
        <v>79</v>
      </c>
      <c r="BL113" s="113" t="s">
        <v>115</v>
      </c>
      <c r="BM113" s="113" t="s">
        <v>22</v>
      </c>
      <c r="BN113" s="113" t="s">
        <v>22</v>
      </c>
      <c r="BO113" s="113" t="s">
        <v>1455</v>
      </c>
      <c r="BP113" s="113" t="s">
        <v>60</v>
      </c>
      <c r="BQ113" s="113"/>
      <c r="BR113" s="127"/>
      <c r="BS113" s="113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99.9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3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3" t="s">
        <v>1341</v>
      </c>
      <c r="L114" s="113" t="s">
        <v>511</v>
      </c>
      <c r="M114" s="113" t="s">
        <v>1296</v>
      </c>
      <c r="N114" s="127"/>
      <c r="O114" s="12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3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3" t="s">
        <v>25</v>
      </c>
      <c r="AH114" s="127"/>
      <c r="AI114" s="132" t="s">
        <v>43</v>
      </c>
      <c r="AJ114" s="113" t="s">
        <v>3928</v>
      </c>
      <c r="AK114" s="113" t="s">
        <v>22</v>
      </c>
      <c r="AL114" s="126"/>
      <c r="AM114" s="113" t="s">
        <v>22</v>
      </c>
      <c r="AN114" s="126"/>
      <c r="AO114" s="127"/>
      <c r="AP114" s="127"/>
      <c r="AQ114" s="127"/>
      <c r="AR114" s="113" t="s">
        <v>22</v>
      </c>
      <c r="AS114" s="113"/>
      <c r="AT114" s="127"/>
      <c r="AU114" s="113" t="s">
        <v>28</v>
      </c>
      <c r="AV114" s="113" t="s">
        <v>29</v>
      </c>
      <c r="AW114" s="113" t="s">
        <v>37</v>
      </c>
      <c r="AX114" s="114" t="str">
        <f>INDEX([1]DATA!$W$10:$W$285,MATCH(B114,[1]DATA!$C$10:$C$285,0))</f>
        <v>Thạc sĩ</v>
      </c>
      <c r="AY114" s="114" t="str">
        <f>INDEX([1]DATA!$X$10:$X$285,MATCH(B114,[1]DATA!$C$10:$C$285,0))</f>
        <v>Lý luận và PP dạy học môn Tiếng Anh</v>
      </c>
      <c r="AZ114" s="113" t="s">
        <v>495</v>
      </c>
      <c r="BA114" s="113"/>
      <c r="BB114" s="127"/>
      <c r="BC114" s="127"/>
      <c r="BD114" s="113" t="s">
        <v>1248</v>
      </c>
      <c r="BE114" s="113"/>
      <c r="BF114" s="113" t="s">
        <v>1248</v>
      </c>
      <c r="BG114" s="113"/>
      <c r="BH114" s="113"/>
      <c r="BI114" s="127"/>
      <c r="BJ114" s="126" t="str">
        <f>INDEX([1]DATA!$Z$10:$Z$285,MATCH(B114,[1]DATA!$C$10:$C$285,0))</f>
        <v>Sơ cấp</v>
      </c>
      <c r="BK114" s="113" t="s">
        <v>37</v>
      </c>
      <c r="BL114" s="113" t="s">
        <v>115</v>
      </c>
      <c r="BM114" s="113" t="s">
        <v>22</v>
      </c>
      <c r="BN114" s="113" t="s">
        <v>22</v>
      </c>
      <c r="BO114" s="113" t="s">
        <v>2870</v>
      </c>
      <c r="BP114" s="113" t="s">
        <v>2868</v>
      </c>
      <c r="BQ114" s="113"/>
      <c r="BR114" s="127"/>
      <c r="BS114" s="113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3" t="s">
        <v>1311</v>
      </c>
      <c r="BX114" s="126"/>
      <c r="BY114" s="113">
        <v>6</v>
      </c>
      <c r="BZ114" s="113">
        <v>3.99</v>
      </c>
      <c r="CA114" s="113"/>
      <c r="CB114" s="113"/>
      <c r="CC114" s="113" t="s">
        <v>1334</v>
      </c>
      <c r="CD114" s="113"/>
      <c r="CE114" s="113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3" t="s">
        <v>1486</v>
      </c>
      <c r="CY114" s="162"/>
      <c r="CZ114" s="126"/>
      <c r="DA114" s="126" t="s">
        <v>4443</v>
      </c>
    </row>
    <row r="115" spans="1:106" s="137" customFormat="1" ht="99.9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3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3" t="s">
        <v>1353</v>
      </c>
      <c r="L115" s="113" t="s">
        <v>164</v>
      </c>
      <c r="M115" s="113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3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3" t="s">
        <v>25</v>
      </c>
      <c r="AH115" s="127"/>
      <c r="AI115" s="132" t="s">
        <v>194</v>
      </c>
      <c r="AJ115" s="113" t="s">
        <v>3925</v>
      </c>
      <c r="AK115" s="113" t="s">
        <v>22</v>
      </c>
      <c r="AL115" s="126"/>
      <c r="AM115" s="113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3" t="s">
        <v>28</v>
      </c>
      <c r="AV115" s="113" t="s">
        <v>29</v>
      </c>
      <c r="AW115" s="134" t="s">
        <v>3894</v>
      </c>
      <c r="AX115" s="114" t="str">
        <f>INDEX([1]DATA!$W$10:$W$285,MATCH(B115,[1]DATA!$C$10:$C$285,0))</f>
        <v>Thạc sĩ</v>
      </c>
      <c r="AY115" s="114" t="str">
        <f>INDEX([1]DATA!$X$10:$X$285,MATCH(B115,[1]DATA!$C$10:$C$285,0))</f>
        <v>Lý luận và Phương pháp dạy học bộ môn Sinh học</v>
      </c>
      <c r="AZ115" s="134" t="s">
        <v>3976</v>
      </c>
      <c r="BA115" s="113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3" t="s">
        <v>79</v>
      </c>
      <c r="BL115" s="113" t="s">
        <v>47</v>
      </c>
      <c r="BM115" s="113" t="s">
        <v>2791</v>
      </c>
      <c r="BN115" s="113" t="s">
        <v>22</v>
      </c>
      <c r="BO115" s="113" t="s">
        <v>1455</v>
      </c>
      <c r="BP115" s="113" t="s">
        <v>3238</v>
      </c>
      <c r="BQ115" s="113"/>
      <c r="BR115" s="127"/>
      <c r="BS115" s="113" t="s">
        <v>3933</v>
      </c>
      <c r="BT115" s="126"/>
      <c r="BU115" s="126"/>
      <c r="BV115" s="126" t="str">
        <f>INDEX([1]DATA!$O$10:$O$285,MATCH(B115,[1]DATA!$C$10:$C$285,0))</f>
        <v>V.07.01.03</v>
      </c>
      <c r="BW115" s="113" t="s">
        <v>1311</v>
      </c>
      <c r="BX115" s="126"/>
      <c r="BY115" s="113">
        <v>6</v>
      </c>
      <c r="BZ115" s="113">
        <v>3.99</v>
      </c>
      <c r="CA115" s="113"/>
      <c r="CB115" s="113"/>
      <c r="CC115" s="113" t="s">
        <v>1318</v>
      </c>
      <c r="CD115" s="113"/>
      <c r="CE115" s="113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3" t="s">
        <v>1321</v>
      </c>
      <c r="CZ115" s="126"/>
      <c r="DA115" s="126" t="s">
        <v>4443</v>
      </c>
      <c r="DB115" s="137" t="s">
        <v>4443</v>
      </c>
    </row>
    <row r="116" spans="1:106" s="137" customFormat="1" ht="99.9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3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3" t="s">
        <v>1361</v>
      </c>
      <c r="L116" s="113" t="s">
        <v>615</v>
      </c>
      <c r="M116" s="113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3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3" t="s">
        <v>104</v>
      </c>
      <c r="AH116" s="127"/>
      <c r="AI116" s="132" t="s">
        <v>142</v>
      </c>
      <c r="AJ116" s="113" t="s">
        <v>3925</v>
      </c>
      <c r="AK116" s="113" t="s">
        <v>22</v>
      </c>
      <c r="AL116" s="126"/>
      <c r="AM116" s="113" t="s">
        <v>22</v>
      </c>
      <c r="AN116" s="126"/>
      <c r="AO116" s="127"/>
      <c r="AP116" s="127"/>
      <c r="AQ116" s="127"/>
      <c r="AR116" s="113" t="s">
        <v>22</v>
      </c>
      <c r="AS116" s="113"/>
      <c r="AT116" s="127"/>
      <c r="AU116" s="113" t="s">
        <v>28</v>
      </c>
      <c r="AV116" s="113" t="s">
        <v>29</v>
      </c>
      <c r="AW116" s="113" t="s">
        <v>79</v>
      </c>
      <c r="AX116" s="114" t="str">
        <f>INDEX([1]DATA!$W$10:$W$285,MATCH(B116,[1]DATA!$C$10:$C$285,0))</f>
        <v>Đại học</v>
      </c>
      <c r="AY116" s="114" t="str">
        <f>INDEX([1]DATA!$X$10:$X$285,MATCH(B116,[1]DATA!$C$10:$C$285,0))</f>
        <v>Tâm lý Giáo dục</v>
      </c>
      <c r="AZ116" s="134" t="s">
        <v>3978</v>
      </c>
      <c r="BA116" s="113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3" t="s">
        <v>79</v>
      </c>
      <c r="BL116" s="113" t="s">
        <v>115</v>
      </c>
      <c r="BM116" s="113" t="s">
        <v>22</v>
      </c>
      <c r="BN116" s="113" t="s">
        <v>22</v>
      </c>
      <c r="BO116" s="113" t="s">
        <v>1455</v>
      </c>
      <c r="BP116" s="113" t="s">
        <v>60</v>
      </c>
      <c r="BQ116" s="113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3" t="s">
        <v>1311</v>
      </c>
      <c r="BX116" s="126"/>
      <c r="BY116" s="113">
        <v>3</v>
      </c>
      <c r="BZ116" s="113">
        <v>3</v>
      </c>
      <c r="CA116" s="113"/>
      <c r="CB116" s="113"/>
      <c r="CC116" s="113" t="s">
        <v>91</v>
      </c>
      <c r="CD116" s="113"/>
      <c r="CE116" s="113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176" customFormat="1" ht="39.6" customHeight="1" x14ac:dyDescent="0.35">
      <c r="A117" s="169"/>
      <c r="B117" s="169"/>
      <c r="C117" s="169"/>
      <c r="D117" s="169"/>
      <c r="E117" s="169"/>
      <c r="F117" s="170"/>
      <c r="G117" s="171"/>
      <c r="H117" s="169"/>
      <c r="I117" s="171"/>
      <c r="J117" s="171"/>
      <c r="K117" s="171"/>
      <c r="L117" s="169"/>
      <c r="M117" s="171"/>
      <c r="N117" s="172"/>
      <c r="O117" s="171"/>
      <c r="P117" s="173"/>
      <c r="Q117" s="174"/>
      <c r="R117" s="175"/>
      <c r="S117" s="173"/>
      <c r="T117" s="170"/>
      <c r="U117" s="173"/>
      <c r="AM117" s="177"/>
      <c r="AW117" s="302" t="s">
        <v>4459</v>
      </c>
      <c r="AX117" s="302"/>
      <c r="AY117" s="302"/>
      <c r="AZ117" s="302"/>
      <c r="BA117" s="302"/>
      <c r="BB117" s="302"/>
      <c r="BC117" s="302"/>
      <c r="BD117" s="302"/>
      <c r="BE117" s="302"/>
      <c r="BF117" s="302"/>
      <c r="BG117" s="302"/>
      <c r="BH117" s="302"/>
      <c r="BI117" s="302"/>
      <c r="BJ117" s="302"/>
      <c r="BK117" s="302"/>
      <c r="BL117" s="302"/>
      <c r="BM117" s="302"/>
      <c r="BN117" s="302"/>
      <c r="BO117" s="302"/>
      <c r="BP117" s="302"/>
      <c r="BQ117" s="302"/>
      <c r="BR117" s="302"/>
      <c r="BS117" s="302"/>
      <c r="BT117" s="302"/>
      <c r="BU117" s="302"/>
      <c r="BV117" s="302"/>
      <c r="BW117" s="302"/>
      <c r="BX117" s="302"/>
      <c r="BY117" s="302"/>
      <c r="BZ117" s="302"/>
      <c r="CA117" s="302"/>
      <c r="CB117" s="302"/>
      <c r="CC117" s="302"/>
      <c r="CD117" s="302"/>
      <c r="CE117" s="302"/>
      <c r="CF117" s="302"/>
      <c r="CG117" s="302"/>
      <c r="CH117" s="302"/>
      <c r="CI117" s="302"/>
      <c r="CJ117" s="302"/>
      <c r="CK117" s="302"/>
      <c r="CL117" s="302"/>
      <c r="CM117" s="302"/>
      <c r="CN117" s="302"/>
      <c r="CO117" s="302"/>
      <c r="CP117" s="302"/>
      <c r="CQ117" s="302"/>
      <c r="CR117" s="302"/>
      <c r="CS117" s="302"/>
      <c r="CT117" s="302"/>
      <c r="CU117" s="302"/>
      <c r="CV117" s="302"/>
      <c r="CW117" s="302"/>
      <c r="CX117" s="302"/>
      <c r="CY117" s="302"/>
      <c r="CZ117" s="302"/>
      <c r="DA117" s="302"/>
    </row>
    <row r="118" spans="1:106" s="137" customFormat="1" x14ac:dyDescent="0.3">
      <c r="A118" s="178"/>
      <c r="C118" s="178"/>
      <c r="D118" s="178"/>
      <c r="E118" s="178"/>
      <c r="F118" s="178"/>
      <c r="Y118" s="179"/>
      <c r="AL118" s="178"/>
      <c r="AN118" s="178"/>
      <c r="BT118" s="180"/>
      <c r="BU118" s="180"/>
      <c r="BX118" s="178"/>
    </row>
    <row r="119" spans="1:106" s="137" customFormat="1" x14ac:dyDescent="0.3">
      <c r="A119" s="178"/>
      <c r="C119" s="178"/>
      <c r="D119" s="178"/>
      <c r="E119" s="178"/>
      <c r="F119" s="178"/>
      <c r="Y119" s="179"/>
      <c r="AL119" s="178"/>
      <c r="AN119" s="178"/>
      <c r="BT119" s="180"/>
      <c r="BU119" s="180"/>
      <c r="BX119" s="178"/>
    </row>
    <row r="120" spans="1:106" s="137" customFormat="1" x14ac:dyDescent="0.3">
      <c r="A120" s="178"/>
      <c r="C120" s="178"/>
      <c r="D120" s="178"/>
      <c r="E120" s="178"/>
      <c r="F120" s="178"/>
      <c r="Y120" s="179"/>
      <c r="AL120" s="178"/>
      <c r="AN120" s="178"/>
      <c r="BT120" s="180"/>
      <c r="BU120" s="180"/>
      <c r="BX120" s="178"/>
    </row>
    <row r="121" spans="1:106" s="137" customFormat="1" x14ac:dyDescent="0.3">
      <c r="A121" s="178"/>
      <c r="C121" s="178"/>
      <c r="D121" s="178"/>
      <c r="E121" s="178"/>
      <c r="F121" s="178"/>
      <c r="Y121" s="179"/>
      <c r="AL121" s="178"/>
      <c r="AN121" s="178"/>
      <c r="BT121" s="180"/>
      <c r="BU121" s="180"/>
      <c r="BX121" s="178"/>
    </row>
    <row r="122" spans="1:106" s="137" customFormat="1" x14ac:dyDescent="0.3">
      <c r="A122" s="178"/>
      <c r="C122" s="178"/>
      <c r="D122" s="178"/>
      <c r="E122" s="178"/>
      <c r="F122" s="178"/>
      <c r="Y122" s="179"/>
      <c r="AL122" s="178"/>
      <c r="AN122" s="178"/>
      <c r="BT122" s="180"/>
      <c r="BU122" s="180"/>
      <c r="BX122" s="178"/>
    </row>
    <row r="123" spans="1:106" s="137" customFormat="1" x14ac:dyDescent="0.3">
      <c r="A123" s="178"/>
      <c r="C123" s="178"/>
      <c r="D123" s="178"/>
      <c r="E123" s="178"/>
      <c r="F123" s="178"/>
      <c r="Y123" s="179"/>
      <c r="AL123" s="178"/>
      <c r="AN123" s="178"/>
      <c r="BT123" s="180"/>
      <c r="BU123" s="180"/>
      <c r="BX123" s="178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418" spans="56:56" x14ac:dyDescent="0.3">
      <c r="BD1418" s="2">
        <f>COUNTIF(AW53:AW116,"Thạc sỹ")</f>
        <v>38</v>
      </c>
    </row>
  </sheetData>
  <autoFilter ref="A5:DB117"/>
  <mergeCells count="4">
    <mergeCell ref="A1:O1"/>
    <mergeCell ref="AK1:CI1"/>
    <mergeCell ref="A3:CZ3"/>
    <mergeCell ref="AW117:DA117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0"/>
  <sheetViews>
    <sheetView zoomScaleNormal="100" zoomScaleSheetLayoutView="90" workbookViewId="0">
      <pane ySplit="5" topLeftCell="A132" activePane="bottomLeft" state="frozen"/>
      <selection activeCell="BN1" sqref="BN1"/>
      <selection pane="bottomLeft" activeCell="B133" sqref="B133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K1" s="299" t="s">
        <v>3973</v>
      </c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28.95" customHeight="1" x14ac:dyDescent="0.35">
      <c r="A3" s="298" t="s">
        <v>4460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  <c r="CZ3" s="298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3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3" t="s">
        <v>1378</v>
      </c>
      <c r="L7" s="113" t="s">
        <v>122</v>
      </c>
      <c r="M7" s="113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3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3" t="s">
        <v>104</v>
      </c>
      <c r="AH7" s="127"/>
      <c r="AI7" s="132" t="s">
        <v>123</v>
      </c>
      <c r="AJ7" s="113" t="s">
        <v>74</v>
      </c>
      <c r="AK7" s="113" t="s">
        <v>74</v>
      </c>
      <c r="AL7" s="126"/>
      <c r="AM7" s="132" t="s">
        <v>124</v>
      </c>
      <c r="AN7" s="126"/>
      <c r="AO7" s="127"/>
      <c r="AP7" s="127"/>
      <c r="AQ7" s="127"/>
      <c r="AR7" s="113" t="s">
        <v>22</v>
      </c>
      <c r="AS7" s="113"/>
      <c r="AT7" s="127"/>
      <c r="AU7" s="113" t="s">
        <v>28</v>
      </c>
      <c r="AV7" s="113" t="s">
        <v>29</v>
      </c>
      <c r="AW7" s="113" t="s">
        <v>30</v>
      </c>
      <c r="AX7" s="114" t="str">
        <f>INDEX([1]DATA!$W$10:$W$285,MATCH(B7,[1]DATA!$C$10:$C$285,0))</f>
        <v>Tiến sĩ</v>
      </c>
      <c r="AY7" s="114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3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3" t="s">
        <v>22</v>
      </c>
      <c r="BN7" s="113" t="s">
        <v>48</v>
      </c>
      <c r="BO7" s="113" t="s">
        <v>2870</v>
      </c>
      <c r="BP7" s="113" t="s">
        <v>2870</v>
      </c>
      <c r="BQ7" s="113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3" t="s">
        <v>1311</v>
      </c>
      <c r="BX7" s="126"/>
      <c r="BY7" s="113">
        <v>6</v>
      </c>
      <c r="BZ7" s="113">
        <v>3.99</v>
      </c>
      <c r="CA7" s="113" t="s">
        <v>2967</v>
      </c>
      <c r="CB7" s="113"/>
      <c r="CC7" s="113" t="s">
        <v>2967</v>
      </c>
      <c r="CD7" s="113"/>
      <c r="CE7" s="113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3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3" t="s">
        <v>1412</v>
      </c>
      <c r="L8" s="113" t="s">
        <v>191</v>
      </c>
      <c r="M8" s="113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3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3" t="s">
        <v>25</v>
      </c>
      <c r="AH8" s="127"/>
      <c r="AI8" s="132" t="s">
        <v>51</v>
      </c>
      <c r="AJ8" s="113" t="s">
        <v>171</v>
      </c>
      <c r="AK8" s="113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3" t="s">
        <v>28</v>
      </c>
      <c r="AV8" s="113" t="s">
        <v>29</v>
      </c>
      <c r="AW8" s="113" t="s">
        <v>37</v>
      </c>
      <c r="AX8" s="114" t="str">
        <f>INDEX([1]DATA!$W$10:$W$285,MATCH(B8,[1]DATA!$C$10:$C$285,0))</f>
        <v>Thạc sĩ</v>
      </c>
      <c r="AY8" s="114" t="str">
        <f>INDEX([1]DATA!$X$10:$X$285,MATCH(B8,[1]DATA!$C$10:$C$285,0))</f>
        <v>Kỹ thuật Ô tô, máy kéo</v>
      </c>
      <c r="AZ8" s="113" t="s">
        <v>193</v>
      </c>
      <c r="BA8" s="113"/>
      <c r="BB8" s="127"/>
      <c r="BC8" s="127"/>
      <c r="BD8" s="113" t="s">
        <v>3070</v>
      </c>
      <c r="BE8" s="113" t="s">
        <v>3909</v>
      </c>
      <c r="BF8" s="113" t="s">
        <v>1247</v>
      </c>
      <c r="BG8" s="134" t="s">
        <v>3288</v>
      </c>
      <c r="BH8" s="113" t="s">
        <v>2976</v>
      </c>
      <c r="BI8" s="127"/>
      <c r="BJ8" s="126" t="str">
        <f>INDEX([1]DATA!$Z$10:$Z$285,MATCH(B8,[1]DATA!$C$10:$C$285,0))</f>
        <v>Trung cấp</v>
      </c>
      <c r="BK8" s="113" t="s">
        <v>37</v>
      </c>
      <c r="BL8" s="113" t="s">
        <v>47</v>
      </c>
      <c r="BM8" s="113" t="s">
        <v>22</v>
      </c>
      <c r="BN8" s="113" t="s">
        <v>48</v>
      </c>
      <c r="BO8" s="113" t="s">
        <v>2870</v>
      </c>
      <c r="BP8" s="113" t="s">
        <v>2870</v>
      </c>
      <c r="BQ8" s="113"/>
      <c r="BR8" s="127"/>
      <c r="BS8" s="113" t="s">
        <v>34</v>
      </c>
      <c r="BT8" s="126"/>
      <c r="BU8" s="126"/>
      <c r="BV8" s="126" t="str">
        <f>INDEX([1]DATA!$O$10:$O$285,MATCH(B8,[1]DATA!$C$10:$C$285,0))</f>
        <v>V.07.01.03</v>
      </c>
      <c r="BW8" s="113" t="s">
        <v>1311</v>
      </c>
      <c r="BX8" s="126"/>
      <c r="BY8" s="113">
        <v>7</v>
      </c>
      <c r="BZ8" s="113">
        <v>4.32</v>
      </c>
      <c r="CA8" s="113" t="s">
        <v>2967</v>
      </c>
      <c r="CB8" s="113"/>
      <c r="CC8" s="113" t="s">
        <v>2967</v>
      </c>
      <c r="CD8" s="113"/>
      <c r="CE8" s="113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3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3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3" t="s">
        <v>1366</v>
      </c>
      <c r="L9" s="113" t="s">
        <v>719</v>
      </c>
      <c r="M9" s="113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3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3" t="s">
        <v>104</v>
      </c>
      <c r="AH9" s="127"/>
      <c r="AI9" s="132" t="s">
        <v>228</v>
      </c>
      <c r="AJ9" s="113" t="s">
        <v>260</v>
      </c>
      <c r="AK9" s="113" t="s">
        <v>2882</v>
      </c>
      <c r="AL9" s="126"/>
      <c r="AM9" s="134" t="s">
        <v>2877</v>
      </c>
      <c r="AN9" s="126"/>
      <c r="AO9" s="127"/>
      <c r="AP9" s="127"/>
      <c r="AQ9" s="127"/>
      <c r="AR9" s="113" t="s">
        <v>22</v>
      </c>
      <c r="AS9" s="113"/>
      <c r="AT9" s="127"/>
      <c r="AU9" s="113" t="s">
        <v>28</v>
      </c>
      <c r="AV9" s="113" t="s">
        <v>29</v>
      </c>
      <c r="AW9" s="113" t="s">
        <v>37</v>
      </c>
      <c r="AX9" s="114" t="str">
        <f>INDEX([1]DATA!$W$10:$W$285,MATCH(B9,[1]DATA!$C$10:$C$285,0))</f>
        <v>Thạc sĩ</v>
      </c>
      <c r="AY9" s="114" t="str">
        <f>INDEX([1]DATA!$X$10:$X$285,MATCH(B9,[1]DATA!$C$10:$C$285,0))</f>
        <v>Kỹ thuật Cơ khí Động lực</v>
      </c>
      <c r="AZ9" s="113" t="s">
        <v>307</v>
      </c>
      <c r="BA9" s="113"/>
      <c r="BB9" s="127"/>
      <c r="BC9" s="127"/>
      <c r="BD9" s="113" t="s">
        <v>3070</v>
      </c>
      <c r="BE9" s="113" t="s">
        <v>3909</v>
      </c>
      <c r="BF9" s="113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3" t="s">
        <v>37</v>
      </c>
      <c r="BL9" s="113" t="s">
        <v>22</v>
      </c>
      <c r="BM9" s="113" t="s">
        <v>22</v>
      </c>
      <c r="BN9" s="113" t="s">
        <v>22</v>
      </c>
      <c r="BO9" s="113" t="s">
        <v>1455</v>
      </c>
      <c r="BP9" s="113" t="s">
        <v>1455</v>
      </c>
      <c r="BQ9" s="113"/>
      <c r="BR9" s="127"/>
      <c r="BS9" s="113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3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3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3" t="s">
        <v>1393</v>
      </c>
      <c r="L10" s="113" t="s">
        <v>306</v>
      </c>
      <c r="M10" s="113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3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3" t="s">
        <v>104</v>
      </c>
      <c r="AH10" s="127"/>
      <c r="AI10" s="132" t="s">
        <v>113</v>
      </c>
      <c r="AJ10" s="113" t="s">
        <v>260</v>
      </c>
      <c r="AK10" s="113" t="s">
        <v>260</v>
      </c>
      <c r="AL10" s="126"/>
      <c r="AM10" s="132" t="s">
        <v>105</v>
      </c>
      <c r="AN10" s="126"/>
      <c r="AO10" s="127"/>
      <c r="AP10" s="127"/>
      <c r="AQ10" s="127"/>
      <c r="AR10" s="113" t="s">
        <v>22</v>
      </c>
      <c r="AS10" s="113"/>
      <c r="AT10" s="127"/>
      <c r="AU10" s="113" t="s">
        <v>28</v>
      </c>
      <c r="AV10" s="113" t="s">
        <v>29</v>
      </c>
      <c r="AW10" s="134" t="s">
        <v>3894</v>
      </c>
      <c r="AX10" s="114" t="str">
        <f>INDEX([1]DATA!$W$10:$W$285,MATCH(B10,[1]DATA!$C$10:$C$285,0))</f>
        <v>Thạc sĩ</v>
      </c>
      <c r="AY10" s="114" t="str">
        <f>INDEX([1]DATA!$X$10:$X$285,MATCH(B10,[1]DATA!$C$10:$C$285,0))</f>
        <v>Kỹ thuật Cơ khí Động lực</v>
      </c>
      <c r="AZ10" s="134" t="s">
        <v>4222</v>
      </c>
      <c r="BA10" s="113"/>
      <c r="BB10" s="127"/>
      <c r="BC10" s="127"/>
      <c r="BD10" s="113" t="s">
        <v>3070</v>
      </c>
      <c r="BE10" s="113" t="s">
        <v>3909</v>
      </c>
      <c r="BF10" s="113" t="s">
        <v>1247</v>
      </c>
      <c r="BG10" s="113"/>
      <c r="BH10" s="113" t="s">
        <v>1442</v>
      </c>
      <c r="BI10" s="127"/>
      <c r="BJ10" s="126" t="str">
        <f>INDEX([1]DATA!$Z$10:$Z$285,MATCH(B10,[1]DATA!$C$10:$C$285,0))</f>
        <v>Sơ cấp</v>
      </c>
      <c r="BK10" s="113" t="s">
        <v>37</v>
      </c>
      <c r="BL10" s="113" t="s">
        <v>47</v>
      </c>
      <c r="BM10" s="113" t="s">
        <v>22</v>
      </c>
      <c r="BN10" s="113" t="s">
        <v>22</v>
      </c>
      <c r="BO10" s="113" t="s">
        <v>1321</v>
      </c>
      <c r="BP10" s="113" t="s">
        <v>1267</v>
      </c>
      <c r="BQ10" s="113"/>
      <c r="BR10" s="127"/>
      <c r="BS10" s="113" t="s">
        <v>3933</v>
      </c>
      <c r="BT10" s="126"/>
      <c r="BU10" s="126"/>
      <c r="BV10" s="126" t="str">
        <f>INDEX([1]DATA!$O$10:$O$285,MATCH(B10,[1]DATA!$C$10:$C$285,0))</f>
        <v>V.07.01.03</v>
      </c>
      <c r="BW10" s="113" t="s">
        <v>1311</v>
      </c>
      <c r="BX10" s="126"/>
      <c r="BY10" s="113">
        <v>5</v>
      </c>
      <c r="BZ10" s="113">
        <v>3.66</v>
      </c>
      <c r="CA10" s="113"/>
      <c r="CB10" s="113"/>
      <c r="CC10" s="113" t="s">
        <v>2967</v>
      </c>
      <c r="CD10" s="113"/>
      <c r="CE10" s="113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3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3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3" t="s">
        <v>1339</v>
      </c>
      <c r="L11" s="113" t="s">
        <v>553</v>
      </c>
      <c r="M11" s="113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3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3" t="s">
        <v>104</v>
      </c>
      <c r="AH11" s="127"/>
      <c r="AI11" s="132" t="s">
        <v>139</v>
      </c>
      <c r="AJ11" s="113" t="s">
        <v>260</v>
      </c>
      <c r="AK11" s="113" t="s">
        <v>260</v>
      </c>
      <c r="AL11" s="126"/>
      <c r="AM11" s="113" t="s">
        <v>1334</v>
      </c>
      <c r="AN11" s="126"/>
      <c r="AO11" s="127"/>
      <c r="AP11" s="127"/>
      <c r="AQ11" s="127"/>
      <c r="AR11" s="113" t="s">
        <v>22</v>
      </c>
      <c r="AS11" s="113"/>
      <c r="AT11" s="127"/>
      <c r="AU11" s="113" t="s">
        <v>28</v>
      </c>
      <c r="AV11" s="113" t="s">
        <v>29</v>
      </c>
      <c r="AW11" s="113" t="s">
        <v>37</v>
      </c>
      <c r="AX11" s="114" t="str">
        <f>INDEX([1]DATA!$W$10:$W$285,MATCH(B11,[1]DATA!$C$10:$C$285,0))</f>
        <v>Thạc sĩ</v>
      </c>
      <c r="AY11" s="114" t="str">
        <f>INDEX([1]DATA!$X$10:$X$285,MATCH(B11,[1]DATA!$C$10:$C$285,0))</f>
        <v>Kỹ sư Cơ khí động lực</v>
      </c>
      <c r="AZ11" s="113" t="s">
        <v>307</v>
      </c>
      <c r="BA11" s="113"/>
      <c r="BB11" s="127"/>
      <c r="BC11" s="127"/>
      <c r="BD11" s="113" t="s">
        <v>3070</v>
      </c>
      <c r="BE11" s="113" t="s">
        <v>3909</v>
      </c>
      <c r="BF11" s="113" t="s">
        <v>1247</v>
      </c>
      <c r="BG11" s="113"/>
      <c r="BH11" s="113" t="s">
        <v>1442</v>
      </c>
      <c r="BI11" s="127"/>
      <c r="BJ11" s="126" t="str">
        <f>INDEX([1]DATA!$Z$10:$Z$285,MATCH(B11,[1]DATA!$C$10:$C$285,0))</f>
        <v>Sơ cấp</v>
      </c>
      <c r="BK11" s="113" t="s">
        <v>37</v>
      </c>
      <c r="BL11" s="113" t="s">
        <v>47</v>
      </c>
      <c r="BM11" s="113" t="s">
        <v>22</v>
      </c>
      <c r="BN11" s="113" t="s">
        <v>22</v>
      </c>
      <c r="BO11" s="113" t="s">
        <v>1455</v>
      </c>
      <c r="BP11" s="113" t="s">
        <v>60</v>
      </c>
      <c r="BQ11" s="113"/>
      <c r="BR11" s="127"/>
      <c r="BS11" s="113" t="s">
        <v>34</v>
      </c>
      <c r="BT11" s="126"/>
      <c r="BU11" s="126"/>
      <c r="BV11" s="126" t="str">
        <f>INDEX([1]DATA!$O$10:$O$285,MATCH(B11,[1]DATA!$C$10:$C$285,0))</f>
        <v>V.07.01.03</v>
      </c>
      <c r="BW11" s="113" t="s">
        <v>1311</v>
      </c>
      <c r="BX11" s="126"/>
      <c r="BY11" s="113">
        <v>4</v>
      </c>
      <c r="BZ11" s="113">
        <v>3.33</v>
      </c>
      <c r="CA11" s="113"/>
      <c r="CB11" s="113"/>
      <c r="CC11" s="113" t="s">
        <v>91</v>
      </c>
      <c r="CD11" s="113"/>
      <c r="CE11" s="113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3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3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3" t="s">
        <v>1339</v>
      </c>
      <c r="L12" s="113" t="s">
        <v>736</v>
      </c>
      <c r="M12" s="113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3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3" t="s">
        <v>104</v>
      </c>
      <c r="AH12" s="127"/>
      <c r="AI12" s="132" t="s">
        <v>398</v>
      </c>
      <c r="AJ12" s="113" t="s">
        <v>3928</v>
      </c>
      <c r="AK12" s="113" t="s">
        <v>22</v>
      </c>
      <c r="AL12" s="126"/>
      <c r="AM12" s="113" t="s">
        <v>22</v>
      </c>
      <c r="AN12" s="126"/>
      <c r="AO12" s="127"/>
      <c r="AP12" s="127"/>
      <c r="AQ12" s="127"/>
      <c r="AR12" s="113" t="s">
        <v>22</v>
      </c>
      <c r="AS12" s="113"/>
      <c r="AT12" s="127"/>
      <c r="AU12" s="113" t="s">
        <v>28</v>
      </c>
      <c r="AV12" s="113" t="s">
        <v>29</v>
      </c>
      <c r="AW12" s="134" t="s">
        <v>37</v>
      </c>
      <c r="AX12" s="114" t="str">
        <f>INDEX([1]DATA!$W$10:$W$285,MATCH(B12,[1]DATA!$C$10:$C$285,0))</f>
        <v>Thạc sĩ</v>
      </c>
      <c r="AY12" s="114" t="str">
        <f>INDEX([1]DATA!$X$10:$X$285,MATCH(B12,[1]DATA!$C$10:$C$285,0))</f>
        <v>Kỹ sư Cơ khí Động lực</v>
      </c>
      <c r="AZ12" s="113" t="s">
        <v>3970</v>
      </c>
      <c r="BA12" s="113"/>
      <c r="BB12" s="127"/>
      <c r="BC12" s="127"/>
      <c r="BD12" s="113" t="s">
        <v>3070</v>
      </c>
      <c r="BE12" s="113"/>
      <c r="BF12" s="113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3" t="s">
        <v>115</v>
      </c>
      <c r="BM12" s="113" t="s">
        <v>22</v>
      </c>
      <c r="BN12" s="113" t="s">
        <v>22</v>
      </c>
      <c r="BO12" s="113" t="s">
        <v>1321</v>
      </c>
      <c r="BP12" s="113" t="s">
        <v>49</v>
      </c>
      <c r="BQ12" s="113"/>
      <c r="BR12" s="127"/>
      <c r="BS12" s="113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3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3" t="s">
        <v>1366</v>
      </c>
      <c r="L13" s="113" t="s">
        <v>320</v>
      </c>
      <c r="M13" s="113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3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3" t="s">
        <v>104</v>
      </c>
      <c r="AH13" s="127"/>
      <c r="AI13" s="132" t="s">
        <v>142</v>
      </c>
      <c r="AJ13" s="113" t="s">
        <v>3928</v>
      </c>
      <c r="AK13" s="113"/>
      <c r="AL13" s="126"/>
      <c r="AM13" s="132"/>
      <c r="AN13" s="126"/>
      <c r="AO13" s="127"/>
      <c r="AP13" s="127"/>
      <c r="AQ13" s="127"/>
      <c r="AR13" s="113" t="s">
        <v>22</v>
      </c>
      <c r="AS13" s="113"/>
      <c r="AT13" s="127"/>
      <c r="AU13" s="113" t="s">
        <v>28</v>
      </c>
      <c r="AV13" s="113" t="s">
        <v>29</v>
      </c>
      <c r="AW13" s="113" t="s">
        <v>37</v>
      </c>
      <c r="AX13" s="114" t="str">
        <f>INDEX([1]DATA!$W$10:$W$285,MATCH(B13,[1]DATA!$C$10:$C$285,0))</f>
        <v>Thạc sĩ</v>
      </c>
      <c r="AY13" s="114" t="str">
        <f>INDEX([1]DATA!$X$10:$X$285,MATCH(B13,[1]DATA!$C$10:$C$285,0))</f>
        <v>Kỹ thuật Ô tô, máy kéo</v>
      </c>
      <c r="AZ13" s="113" t="s">
        <v>193</v>
      </c>
      <c r="BA13" s="113"/>
      <c r="BB13" s="127"/>
      <c r="BC13" s="127"/>
      <c r="BD13" s="113" t="s">
        <v>3070</v>
      </c>
      <c r="BE13" s="113" t="s">
        <v>3909</v>
      </c>
      <c r="BF13" s="113" t="s">
        <v>1251</v>
      </c>
      <c r="BG13" s="113" t="s">
        <v>3300</v>
      </c>
      <c r="BH13" s="113" t="s">
        <v>2976</v>
      </c>
      <c r="BI13" s="127"/>
      <c r="BJ13" s="126" t="str">
        <f>INDEX([1]DATA!$Z$10:$Z$285,MATCH(B13,[1]DATA!$C$10:$C$285,0))</f>
        <v/>
      </c>
      <c r="BK13" s="113" t="s">
        <v>37</v>
      </c>
      <c r="BL13" s="113" t="s">
        <v>47</v>
      </c>
      <c r="BM13" s="113" t="s">
        <v>22</v>
      </c>
      <c r="BN13" s="113" t="s">
        <v>22</v>
      </c>
      <c r="BO13" s="113" t="s">
        <v>2870</v>
      </c>
      <c r="BP13" s="113"/>
      <c r="BQ13" s="113"/>
      <c r="BR13" s="127"/>
      <c r="BS13" s="113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3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3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3" t="s">
        <v>1339</v>
      </c>
      <c r="L14" s="113" t="s">
        <v>721</v>
      </c>
      <c r="M14" s="113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3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3" t="s">
        <v>104</v>
      </c>
      <c r="AH14" s="127"/>
      <c r="AI14" s="132" t="s">
        <v>228</v>
      </c>
      <c r="AJ14" s="113" t="s">
        <v>3928</v>
      </c>
      <c r="AK14" s="113" t="s">
        <v>22</v>
      </c>
      <c r="AL14" s="126"/>
      <c r="AM14" s="113" t="s">
        <v>22</v>
      </c>
      <c r="AN14" s="126"/>
      <c r="AO14" s="127"/>
      <c r="AP14" s="127"/>
      <c r="AQ14" s="127"/>
      <c r="AR14" s="113" t="s">
        <v>22</v>
      </c>
      <c r="AS14" s="113"/>
      <c r="AT14" s="127"/>
      <c r="AU14" s="113" t="s">
        <v>28</v>
      </c>
      <c r="AV14" s="113" t="s">
        <v>29</v>
      </c>
      <c r="AW14" s="113" t="s">
        <v>79</v>
      </c>
      <c r="AX14" s="114" t="str">
        <f>INDEX([1]DATA!$W$10:$W$285,MATCH(B14,[1]DATA!$C$10:$C$285,0))</f>
        <v>Đại học</v>
      </c>
      <c r="AY14" s="114" t="str">
        <f>INDEX([1]DATA!$X$10:$X$285,MATCH(B14,[1]DATA!$C$10:$C$285,0))</f>
        <v>Cơ khí Động lực</v>
      </c>
      <c r="AZ14" s="113" t="s">
        <v>654</v>
      </c>
      <c r="BA14" s="113"/>
      <c r="BB14" s="127"/>
      <c r="BC14" s="127"/>
      <c r="BD14" s="113" t="s">
        <v>3070</v>
      </c>
      <c r="BE14" s="113"/>
      <c r="BF14" s="113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3" t="s">
        <v>79</v>
      </c>
      <c r="BL14" s="113" t="s">
        <v>22</v>
      </c>
      <c r="BM14" s="113" t="s">
        <v>22</v>
      </c>
      <c r="BN14" s="113" t="s">
        <v>22</v>
      </c>
      <c r="BO14" s="113" t="s">
        <v>1455</v>
      </c>
      <c r="BP14" s="113" t="s">
        <v>1455</v>
      </c>
      <c r="BQ14" s="113"/>
      <c r="BR14" s="127"/>
      <c r="BS14" s="113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3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3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3" t="s">
        <v>1339</v>
      </c>
      <c r="L15" s="113" t="s">
        <v>685</v>
      </c>
      <c r="M15" s="113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3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3" t="s">
        <v>104</v>
      </c>
      <c r="AH15" s="127"/>
      <c r="AI15" s="132" t="s">
        <v>686</v>
      </c>
      <c r="AJ15" s="113" t="s">
        <v>3928</v>
      </c>
      <c r="AK15" s="113" t="s">
        <v>22</v>
      </c>
      <c r="AL15" s="126"/>
      <c r="AM15" s="113" t="s">
        <v>22</v>
      </c>
      <c r="AN15" s="126"/>
      <c r="AO15" s="127"/>
      <c r="AP15" s="127"/>
      <c r="AQ15" s="127"/>
      <c r="AR15" s="113" t="s">
        <v>22</v>
      </c>
      <c r="AS15" s="113"/>
      <c r="AT15" s="127"/>
      <c r="AU15" s="113" t="s">
        <v>28</v>
      </c>
      <c r="AV15" s="113" t="s">
        <v>29</v>
      </c>
      <c r="AW15" s="113" t="s">
        <v>79</v>
      </c>
      <c r="AX15" s="114" t="str">
        <f>INDEX([1]DATA!$W$10:$W$285,MATCH(B15,[1]DATA!$C$10:$C$285,0))</f>
        <v>Kỹ sư</v>
      </c>
      <c r="AY15" s="114" t="str">
        <f>INDEX([1]DATA!$X$10:$X$285,MATCH(B15,[1]DATA!$C$10:$C$285,0))</f>
        <v>Kỹ thuật Ô tô - Máy động lực</v>
      </c>
      <c r="AZ15" s="113" t="s">
        <v>687</v>
      </c>
      <c r="BA15" s="113"/>
      <c r="BB15" s="127"/>
      <c r="BC15" s="127"/>
      <c r="BD15" s="134" t="s">
        <v>3071</v>
      </c>
      <c r="BE15" s="134" t="s">
        <v>3909</v>
      </c>
      <c r="BF15" s="134" t="s">
        <v>1258</v>
      </c>
      <c r="BG15" s="113"/>
      <c r="BH15" s="113" t="s">
        <v>1442</v>
      </c>
      <c r="BI15" s="127"/>
      <c r="BJ15" s="126" t="str">
        <f>INDEX([1]DATA!$Z$10:$Z$285,MATCH(B15,[1]DATA!$C$10:$C$285,0))</f>
        <v/>
      </c>
      <c r="BK15" s="113" t="s">
        <v>79</v>
      </c>
      <c r="BL15" s="113" t="s">
        <v>22</v>
      </c>
      <c r="BM15" s="113" t="s">
        <v>22</v>
      </c>
      <c r="BN15" s="113" t="s">
        <v>22</v>
      </c>
      <c r="BO15" s="113" t="s">
        <v>3930</v>
      </c>
      <c r="BP15" s="113" t="s">
        <v>337</v>
      </c>
      <c r="BQ15" s="113"/>
      <c r="BR15" s="127"/>
      <c r="BS15" s="113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3" t="s">
        <v>1311</v>
      </c>
      <c r="BX15" s="124" t="s">
        <v>329</v>
      </c>
      <c r="BY15" s="113">
        <v>3</v>
      </c>
      <c r="BZ15" s="113">
        <v>3</v>
      </c>
      <c r="CA15" s="134" t="s">
        <v>1318</v>
      </c>
      <c r="CB15" s="113"/>
      <c r="CC15" s="134" t="s">
        <v>1318</v>
      </c>
      <c r="CD15" s="113" t="s">
        <v>3110</v>
      </c>
      <c r="CE15" s="113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3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3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3" t="s">
        <v>1339</v>
      </c>
      <c r="L16" s="113" t="s">
        <v>653</v>
      </c>
      <c r="M16" s="113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3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3" t="s">
        <v>104</v>
      </c>
      <c r="AH16" s="127"/>
      <c r="AI16" s="132" t="s">
        <v>142</v>
      </c>
      <c r="AJ16" s="113" t="s">
        <v>3928</v>
      </c>
      <c r="AK16" s="113" t="s">
        <v>22</v>
      </c>
      <c r="AL16" s="126"/>
      <c r="AM16" s="113" t="s">
        <v>22</v>
      </c>
      <c r="AN16" s="126"/>
      <c r="AO16" s="127"/>
      <c r="AP16" s="127"/>
      <c r="AQ16" s="127"/>
      <c r="AR16" s="113" t="s">
        <v>22</v>
      </c>
      <c r="AS16" s="113"/>
      <c r="AT16" s="127"/>
      <c r="AU16" s="113" t="s">
        <v>28</v>
      </c>
      <c r="AV16" s="113" t="s">
        <v>29</v>
      </c>
      <c r="AW16" s="113" t="s">
        <v>79</v>
      </c>
      <c r="AX16" s="114" t="str">
        <f>INDEX([1]DATA!$W$10:$W$285,MATCH(B16,[1]DATA!$C$10:$C$285,0))</f>
        <v>Kỹ sư</v>
      </c>
      <c r="AY16" s="114" t="str">
        <f>INDEX([1]DATA!$X$10:$X$285,MATCH(B16,[1]DATA!$C$10:$C$285,0))</f>
        <v>Cơ khí động lực</v>
      </c>
      <c r="AZ16" s="113" t="s">
        <v>654</v>
      </c>
      <c r="BA16" s="113"/>
      <c r="BB16" s="127"/>
      <c r="BC16" s="127"/>
      <c r="BD16" s="113" t="s">
        <v>3070</v>
      </c>
      <c r="BE16" s="113" t="s">
        <v>3909</v>
      </c>
      <c r="BF16" s="113" t="s">
        <v>1247</v>
      </c>
      <c r="BG16" s="113" t="s">
        <v>3300</v>
      </c>
      <c r="BH16" s="113" t="s">
        <v>2976</v>
      </c>
      <c r="BI16" s="127"/>
      <c r="BJ16" s="126" t="str">
        <f>INDEX([1]DATA!$Z$10:$Z$285,MATCH(B16,[1]DATA!$C$10:$C$285,0))</f>
        <v/>
      </c>
      <c r="BK16" s="113" t="s">
        <v>79</v>
      </c>
      <c r="BL16" s="113" t="s">
        <v>22</v>
      </c>
      <c r="BM16" s="113" t="s">
        <v>22</v>
      </c>
      <c r="BN16" s="113" t="s">
        <v>22</v>
      </c>
      <c r="BO16" s="113" t="s">
        <v>2870</v>
      </c>
      <c r="BP16" s="113"/>
      <c r="BQ16" s="113"/>
      <c r="BR16" s="127"/>
      <c r="BS16" s="113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3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3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3" t="s">
        <v>1339</v>
      </c>
      <c r="L17" s="113" t="s">
        <v>638</v>
      </c>
      <c r="M17" s="113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3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3" t="s">
        <v>104</v>
      </c>
      <c r="AH17" s="127"/>
      <c r="AI17" s="132" t="s">
        <v>142</v>
      </c>
      <c r="AJ17" s="113" t="s">
        <v>3928</v>
      </c>
      <c r="AK17" s="113" t="s">
        <v>22</v>
      </c>
      <c r="AL17" s="126"/>
      <c r="AM17" s="113" t="s">
        <v>22</v>
      </c>
      <c r="AN17" s="126"/>
      <c r="AO17" s="127"/>
      <c r="AP17" s="127"/>
      <c r="AQ17" s="127"/>
      <c r="AR17" s="113" t="s">
        <v>22</v>
      </c>
      <c r="AS17" s="113"/>
      <c r="AT17" s="127"/>
      <c r="AU17" s="113" t="s">
        <v>28</v>
      </c>
      <c r="AV17" s="113" t="s">
        <v>29</v>
      </c>
      <c r="AW17" s="113" t="s">
        <v>37</v>
      </c>
      <c r="AX17" s="114" t="str">
        <f>INDEX([1]DATA!$W$10:$W$285,MATCH(B17,[1]DATA!$C$10:$C$285,0))</f>
        <v>Thạc sĩ</v>
      </c>
      <c r="AY17" s="114" t="str">
        <f>INDEX([1]DATA!$X$10:$X$285,MATCH(B17,[1]DATA!$C$10:$C$285,0))</f>
        <v>Kỹ thuật ô tô, máy kéo</v>
      </c>
      <c r="AZ17" s="113" t="s">
        <v>193</v>
      </c>
      <c r="BA17" s="113"/>
      <c r="BB17" s="127"/>
      <c r="BC17" s="127"/>
      <c r="BD17" s="113" t="s">
        <v>3070</v>
      </c>
      <c r="BE17" s="113" t="s">
        <v>3909</v>
      </c>
      <c r="BF17" s="113" t="s">
        <v>1247</v>
      </c>
      <c r="BG17" s="113" t="s">
        <v>3300</v>
      </c>
      <c r="BH17" s="113" t="s">
        <v>2976</v>
      </c>
      <c r="BI17" s="127"/>
      <c r="BJ17" s="126" t="str">
        <f>INDEX([1]DATA!$Z$10:$Z$285,MATCH(B17,[1]DATA!$C$10:$C$285,0))</f>
        <v>Sơ cấp</v>
      </c>
      <c r="BK17" s="113" t="s">
        <v>37</v>
      </c>
      <c r="BL17" s="113" t="s">
        <v>115</v>
      </c>
      <c r="BM17" s="113" t="s">
        <v>22</v>
      </c>
      <c r="BN17" s="113" t="s">
        <v>22</v>
      </c>
      <c r="BO17" s="113" t="s">
        <v>1321</v>
      </c>
      <c r="BP17" s="113" t="s">
        <v>49</v>
      </c>
      <c r="BQ17" s="113"/>
      <c r="BR17" s="127"/>
      <c r="BS17" s="113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3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3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3" t="s">
        <v>1353</v>
      </c>
      <c r="L18" s="113" t="s">
        <v>649</v>
      </c>
      <c r="M18" s="113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3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3" t="s">
        <v>104</v>
      </c>
      <c r="AH18" s="127"/>
      <c r="AI18" s="132" t="s">
        <v>139</v>
      </c>
      <c r="AJ18" s="113" t="s">
        <v>3928</v>
      </c>
      <c r="AK18" s="113" t="s">
        <v>22</v>
      </c>
      <c r="AL18" s="126"/>
      <c r="AM18" s="113" t="s">
        <v>22</v>
      </c>
      <c r="AN18" s="126"/>
      <c r="AO18" s="127"/>
      <c r="AP18" s="127"/>
      <c r="AQ18" s="127"/>
      <c r="AR18" s="113" t="s">
        <v>22</v>
      </c>
      <c r="AS18" s="113"/>
      <c r="AT18" s="127"/>
      <c r="AU18" s="113" t="s">
        <v>28</v>
      </c>
      <c r="AV18" s="113" t="s">
        <v>29</v>
      </c>
      <c r="AW18" s="113" t="s">
        <v>37</v>
      </c>
      <c r="AX18" s="114" t="str">
        <f>INDEX([1]DATA!$W$10:$W$285,MATCH(B18,[1]DATA!$C$10:$C$285,0))</f>
        <v>Thạc sĩ</v>
      </c>
      <c r="AY18" s="114" t="str">
        <f>INDEX([1]DATA!$X$10:$X$285,MATCH(B18,[1]DATA!$C$10:$C$285,0))</f>
        <v>Kỹ thuật Cơ khí Động lực</v>
      </c>
      <c r="AZ18" s="113" t="s">
        <v>307</v>
      </c>
      <c r="BA18" s="113"/>
      <c r="BB18" s="127"/>
      <c r="BC18" s="127"/>
      <c r="BD18" s="113" t="s">
        <v>3070</v>
      </c>
      <c r="BE18" s="113"/>
      <c r="BF18" s="113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3" t="s">
        <v>37</v>
      </c>
      <c r="BL18" s="113" t="s">
        <v>22</v>
      </c>
      <c r="BM18" s="113" t="s">
        <v>22</v>
      </c>
      <c r="BN18" s="113" t="s">
        <v>22</v>
      </c>
      <c r="BO18" s="113" t="s">
        <v>2870</v>
      </c>
      <c r="BP18" s="113"/>
      <c r="BQ18" s="113"/>
      <c r="BR18" s="127"/>
      <c r="BS18" s="113" t="s">
        <v>34</v>
      </c>
      <c r="BT18" s="126"/>
      <c r="BU18" s="126"/>
      <c r="BV18" s="126" t="str">
        <f>INDEX([1]DATA!$O$10:$O$285,MATCH(B18,[1]DATA!$C$10:$C$285,0))</f>
        <v>V.07.01.03</v>
      </c>
      <c r="BW18" s="113" t="s">
        <v>1311</v>
      </c>
      <c r="BX18" s="126"/>
      <c r="BY18" s="113">
        <v>4</v>
      </c>
      <c r="BZ18" s="113">
        <v>3.33</v>
      </c>
      <c r="CA18" s="113"/>
      <c r="CB18" s="113"/>
      <c r="CC18" s="113" t="s">
        <v>2967</v>
      </c>
      <c r="CD18" s="113"/>
      <c r="CE18" s="113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3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3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3" t="s">
        <v>1398</v>
      </c>
      <c r="L19" s="113" t="s">
        <v>742</v>
      </c>
      <c r="M19" s="113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3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3" t="s">
        <v>104</v>
      </c>
      <c r="AH19" s="127"/>
      <c r="AI19" s="132" t="s">
        <v>582</v>
      </c>
      <c r="AJ19" s="113" t="s">
        <v>3928</v>
      </c>
      <c r="AK19" s="113" t="s">
        <v>22</v>
      </c>
      <c r="AL19" s="126"/>
      <c r="AM19" s="113" t="s">
        <v>22</v>
      </c>
      <c r="AN19" s="126"/>
      <c r="AO19" s="127"/>
      <c r="AP19" s="127"/>
      <c r="AQ19" s="127"/>
      <c r="AR19" s="113" t="s">
        <v>22</v>
      </c>
      <c r="AS19" s="113"/>
      <c r="AT19" s="127"/>
      <c r="AU19" s="113" t="s">
        <v>28</v>
      </c>
      <c r="AV19" s="113" t="s">
        <v>29</v>
      </c>
      <c r="AW19" s="113" t="s">
        <v>37</v>
      </c>
      <c r="AX19" s="114" t="str">
        <f>INDEX([1]DATA!$W$10:$W$285,MATCH(B19,[1]DATA!$C$10:$C$285,0))</f>
        <v>Thạc sĩ</v>
      </c>
      <c r="AY19" s="114" t="str">
        <f>INDEX([1]DATA!$X$10:$X$285,MATCH(B19,[1]DATA!$C$10:$C$285,0))</f>
        <v>Kỹ thuật ô tô máy kéo</v>
      </c>
      <c r="AZ19" s="113" t="s">
        <v>193</v>
      </c>
      <c r="BA19" s="113"/>
      <c r="BB19" s="127"/>
      <c r="BC19" s="127"/>
      <c r="BD19" s="113" t="s">
        <v>3301</v>
      </c>
      <c r="BE19" s="113" t="s">
        <v>3919</v>
      </c>
      <c r="BF19" s="113" t="s">
        <v>1247</v>
      </c>
      <c r="BG19" s="113" t="s">
        <v>3300</v>
      </c>
      <c r="BH19" s="113" t="s">
        <v>2976</v>
      </c>
      <c r="BI19" s="127"/>
      <c r="BJ19" s="126" t="str">
        <f>INDEX([1]DATA!$Z$10:$Z$285,MATCH(B19,[1]DATA!$C$10:$C$285,0))</f>
        <v/>
      </c>
      <c r="BK19" s="113" t="s">
        <v>37</v>
      </c>
      <c r="BL19" s="113" t="s">
        <v>22</v>
      </c>
      <c r="BM19" s="113" t="s">
        <v>22</v>
      </c>
      <c r="BN19" s="113" t="s">
        <v>22</v>
      </c>
      <c r="BO19" s="113" t="s">
        <v>2870</v>
      </c>
      <c r="BP19" s="113" t="s">
        <v>3238</v>
      </c>
      <c r="BQ19" s="113"/>
      <c r="BR19" s="127"/>
      <c r="BS19" s="113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3" t="s">
        <v>1311</v>
      </c>
      <c r="BX19" s="126"/>
      <c r="BY19" s="113">
        <v>3</v>
      </c>
      <c r="BZ19" s="113">
        <v>3</v>
      </c>
      <c r="CA19" s="113"/>
      <c r="CB19" s="113"/>
      <c r="CC19" s="113" t="s">
        <v>2806</v>
      </c>
      <c r="CD19" s="113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3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3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3" t="s">
        <v>1339</v>
      </c>
      <c r="L20" s="113" t="s">
        <v>309</v>
      </c>
      <c r="M20" s="113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3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3" t="s">
        <v>104</v>
      </c>
      <c r="AH20" s="127"/>
      <c r="AI20" s="132" t="s">
        <v>152</v>
      </c>
      <c r="AJ20" s="113" t="s">
        <v>3928</v>
      </c>
      <c r="AK20" s="113"/>
      <c r="AL20" s="126"/>
      <c r="AM20" s="132"/>
      <c r="AN20" s="126"/>
      <c r="AO20" s="127"/>
      <c r="AP20" s="127"/>
      <c r="AQ20" s="127"/>
      <c r="AR20" s="113" t="s">
        <v>22</v>
      </c>
      <c r="AS20" s="113"/>
      <c r="AT20" s="127"/>
      <c r="AU20" s="113" t="s">
        <v>28</v>
      </c>
      <c r="AV20" s="113" t="s">
        <v>29</v>
      </c>
      <c r="AW20" s="113" t="s">
        <v>37</v>
      </c>
      <c r="AX20" s="114" t="str">
        <f>INDEX([1]DATA!$W$10:$W$285,MATCH(B20,[1]DATA!$C$10:$C$285,0))</f>
        <v>Thạc sĩ</v>
      </c>
      <c r="AY20" s="114" t="str">
        <f>INDEX([1]DATA!$X$10:$X$285,MATCH(B20,[1]DATA!$C$10:$C$285,0))</f>
        <v>Kỹ thuật Cơ khí động lực</v>
      </c>
      <c r="AZ20" s="113" t="s">
        <v>307</v>
      </c>
      <c r="BA20" s="113"/>
      <c r="BB20" s="127"/>
      <c r="BC20" s="127"/>
      <c r="BD20" s="113" t="s">
        <v>3070</v>
      </c>
      <c r="BE20" s="113" t="s">
        <v>3909</v>
      </c>
      <c r="BF20" s="113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3" t="s">
        <v>37</v>
      </c>
      <c r="BL20" s="113" t="s">
        <v>47</v>
      </c>
      <c r="BM20" s="113" t="s">
        <v>22</v>
      </c>
      <c r="BN20" s="113" t="s">
        <v>22</v>
      </c>
      <c r="BO20" s="113" t="s">
        <v>2870</v>
      </c>
      <c r="BP20" s="113" t="s">
        <v>2868</v>
      </c>
      <c r="BQ20" s="113"/>
      <c r="BR20" s="127"/>
      <c r="BS20" s="113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3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3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3" t="s">
        <v>1355</v>
      </c>
      <c r="L21" s="113" t="s">
        <v>663</v>
      </c>
      <c r="M21" s="113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3" t="s">
        <v>104</v>
      </c>
      <c r="AH21" s="127"/>
      <c r="AI21" s="132" t="s">
        <v>225</v>
      </c>
      <c r="AJ21" s="113" t="s">
        <v>3928</v>
      </c>
      <c r="AK21" s="113" t="s">
        <v>22</v>
      </c>
      <c r="AL21" s="126"/>
      <c r="AM21" s="113" t="s">
        <v>22</v>
      </c>
      <c r="AN21" s="126"/>
      <c r="AO21" s="127"/>
      <c r="AP21" s="127"/>
      <c r="AQ21" s="127"/>
      <c r="AR21" s="113" t="s">
        <v>22</v>
      </c>
      <c r="AS21" s="113"/>
      <c r="AT21" s="127"/>
      <c r="AU21" s="113" t="s">
        <v>28</v>
      </c>
      <c r="AV21" s="113" t="s">
        <v>29</v>
      </c>
      <c r="AW21" s="113" t="s">
        <v>37</v>
      </c>
      <c r="AX21" s="114" t="str">
        <f>INDEX([1]DATA!$W$10:$W$285,MATCH(B21,[1]DATA!$C$10:$C$285,0))</f>
        <v>Thạc sĩ</v>
      </c>
      <c r="AY21" s="114" t="str">
        <f>INDEX([1]DATA!$X$10:$X$285,MATCH(B21,[1]DATA!$C$10:$C$285,0))</f>
        <v>Khai thác và bảo trì ô tô, máy kéo</v>
      </c>
      <c r="AZ21" s="113" t="s">
        <v>307</v>
      </c>
      <c r="BA21" s="113"/>
      <c r="BB21" s="127"/>
      <c r="BC21" s="127"/>
      <c r="BD21" s="113" t="s">
        <v>3070</v>
      </c>
      <c r="BE21" s="113"/>
      <c r="BF21" s="113" t="s">
        <v>1247</v>
      </c>
      <c r="BG21" s="113" t="s">
        <v>3300</v>
      </c>
      <c r="BH21" s="113" t="s">
        <v>2976</v>
      </c>
      <c r="BI21" s="127"/>
      <c r="BJ21" s="126" t="str">
        <f>INDEX([1]DATA!$Z$10:$Z$285,MATCH(B21,[1]DATA!$C$10:$C$285,0))</f>
        <v>Sơ cấp</v>
      </c>
      <c r="BK21" s="113" t="s">
        <v>37</v>
      </c>
      <c r="BL21" s="113" t="s">
        <v>115</v>
      </c>
      <c r="BM21" s="113" t="s">
        <v>22</v>
      </c>
      <c r="BN21" s="113" t="s">
        <v>22</v>
      </c>
      <c r="BO21" s="113" t="s">
        <v>2870</v>
      </c>
      <c r="BP21" s="113" t="s">
        <v>2868</v>
      </c>
      <c r="BQ21" s="113"/>
      <c r="BR21" s="127"/>
      <c r="BS21" s="113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3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3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3" t="s">
        <v>1339</v>
      </c>
      <c r="L22" s="10" t="s">
        <v>3998</v>
      </c>
      <c r="M22" s="113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3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3" t="s">
        <v>104</v>
      </c>
      <c r="AH22" s="127"/>
      <c r="AI22" s="132" t="s">
        <v>696</v>
      </c>
      <c r="AJ22" s="113" t="s">
        <v>3928</v>
      </c>
      <c r="AK22" s="113" t="s">
        <v>22</v>
      </c>
      <c r="AL22" s="126"/>
      <c r="AM22" s="113" t="s">
        <v>22</v>
      </c>
      <c r="AN22" s="126"/>
      <c r="AO22" s="127"/>
      <c r="AP22" s="127"/>
      <c r="AQ22" s="127"/>
      <c r="AR22" s="113" t="s">
        <v>22</v>
      </c>
      <c r="AS22" s="113"/>
      <c r="AT22" s="127"/>
      <c r="AU22" s="113" t="s">
        <v>28</v>
      </c>
      <c r="AV22" s="113" t="s">
        <v>29</v>
      </c>
      <c r="AW22" s="113" t="s">
        <v>37</v>
      </c>
      <c r="AX22" s="114" t="str">
        <f>INDEX([1]DATA!$W$10:$W$285,MATCH(B22,[1]DATA!$C$10:$C$285,0))</f>
        <v>Thạc sĩ</v>
      </c>
      <c r="AY22" s="114" t="str">
        <f>INDEX([1]DATA!$X$10:$X$285,MATCH(B22,[1]DATA!$C$10:$C$285,0))</f>
        <v>Kỹ thuật Cơ khí động lực</v>
      </c>
      <c r="AZ22" s="113" t="s">
        <v>307</v>
      </c>
      <c r="BA22" s="113"/>
      <c r="BB22" s="127"/>
      <c r="BC22" s="127"/>
      <c r="BD22" s="113" t="s">
        <v>3070</v>
      </c>
      <c r="BE22" s="113" t="s">
        <v>3909</v>
      </c>
      <c r="BF22" s="113" t="s">
        <v>1246</v>
      </c>
      <c r="BG22" s="113" t="s">
        <v>3300</v>
      </c>
      <c r="BH22" s="113" t="s">
        <v>2976</v>
      </c>
      <c r="BI22" s="127"/>
      <c r="BJ22" s="126" t="str">
        <f>INDEX([1]DATA!$Z$10:$Z$285,MATCH(B22,[1]DATA!$C$10:$C$285,0))</f>
        <v/>
      </c>
      <c r="BK22" s="113" t="s">
        <v>37</v>
      </c>
      <c r="BL22" s="113" t="s">
        <v>22</v>
      </c>
      <c r="BM22" s="113" t="s">
        <v>22</v>
      </c>
      <c r="BN22" s="113" t="s">
        <v>22</v>
      </c>
      <c r="BO22" s="113" t="s">
        <v>1455</v>
      </c>
      <c r="BP22" s="113" t="s">
        <v>1455</v>
      </c>
      <c r="BQ22" s="113"/>
      <c r="BR22" s="127"/>
      <c r="BS22" s="113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3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3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3" t="s">
        <v>1356</v>
      </c>
      <c r="L23" s="134" t="s">
        <v>3829</v>
      </c>
      <c r="M23" s="113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3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3" t="s">
        <v>104</v>
      </c>
      <c r="AH23" s="127"/>
      <c r="AI23" s="150" t="s">
        <v>2806</v>
      </c>
      <c r="AJ23" s="113" t="s">
        <v>3928</v>
      </c>
      <c r="AK23" s="113"/>
      <c r="AL23" s="126"/>
      <c r="AM23" s="113"/>
      <c r="AN23" s="126"/>
      <c r="AO23" s="127"/>
      <c r="AP23" s="127"/>
      <c r="AQ23" s="127"/>
      <c r="AR23" s="113"/>
      <c r="AS23" s="113"/>
      <c r="AT23" s="127"/>
      <c r="AU23" s="113" t="s">
        <v>28</v>
      </c>
      <c r="AV23" s="113" t="s">
        <v>29</v>
      </c>
      <c r="AW23" s="113" t="s">
        <v>79</v>
      </c>
      <c r="AX23" s="114" t="str">
        <f>INDEX([1]DATA!$W$10:$W$285,MATCH(B23,[1]DATA!$C$10:$C$285,0))</f>
        <v>Đại học</v>
      </c>
      <c r="AY23" s="114" t="str">
        <f>INDEX([1]DATA!$X$10:$X$285,MATCH(B23,[1]DATA!$C$10:$C$285,0))</f>
        <v>Công nghệ kỹ thuật ô tô</v>
      </c>
      <c r="AZ23" s="113" t="s">
        <v>2814</v>
      </c>
      <c r="BA23" s="113"/>
      <c r="BB23" s="127"/>
      <c r="BC23" s="127"/>
      <c r="BD23" s="134" t="s">
        <v>2815</v>
      </c>
      <c r="BE23" s="113" t="s">
        <v>3909</v>
      </c>
      <c r="BF23" s="134" t="s">
        <v>2815</v>
      </c>
      <c r="BG23" s="113" t="s">
        <v>3300</v>
      </c>
      <c r="BH23" s="113" t="s">
        <v>2976</v>
      </c>
      <c r="BI23" s="127"/>
      <c r="BJ23" s="126" t="str">
        <f>INDEX([1]DATA!$Z$10:$Z$285,MATCH(B23,[1]DATA!$C$10:$C$285,0))</f>
        <v/>
      </c>
      <c r="BK23" s="113" t="s">
        <v>79</v>
      </c>
      <c r="BL23" s="113"/>
      <c r="BM23" s="113"/>
      <c r="BN23" s="113"/>
      <c r="BO23" s="113" t="s">
        <v>1455</v>
      </c>
      <c r="BP23" s="113" t="s">
        <v>1455</v>
      </c>
      <c r="BQ23" s="113"/>
      <c r="BR23" s="127"/>
      <c r="BS23" s="113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3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3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3" t="s">
        <v>2822</v>
      </c>
      <c r="L24" s="134" t="s">
        <v>2821</v>
      </c>
      <c r="M24" s="113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3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3" t="s">
        <v>104</v>
      </c>
      <c r="AH24" s="127"/>
      <c r="AI24" s="150" t="s">
        <v>2823</v>
      </c>
      <c r="AJ24" s="113" t="s">
        <v>3928</v>
      </c>
      <c r="AK24" s="113"/>
      <c r="AL24" s="126"/>
      <c r="AM24" s="113"/>
      <c r="AN24" s="126"/>
      <c r="AO24" s="127"/>
      <c r="AP24" s="127"/>
      <c r="AQ24" s="127"/>
      <c r="AR24" s="113"/>
      <c r="AS24" s="113"/>
      <c r="AT24" s="127"/>
      <c r="AU24" s="113" t="s">
        <v>28</v>
      </c>
      <c r="AV24" s="113" t="s">
        <v>29</v>
      </c>
      <c r="AW24" s="113" t="s">
        <v>79</v>
      </c>
      <c r="AX24" s="114" t="str">
        <f>INDEX([1]DATA!$W$10:$W$285,MATCH(B24,[1]DATA!$C$10:$C$285,0))</f>
        <v>Kỹ sư</v>
      </c>
      <c r="AY24" s="114" t="str">
        <f>INDEX([1]DATA!$X$10:$X$285,MATCH(B24,[1]DATA!$C$10:$C$285,0))</f>
        <v>Cơ khí</v>
      </c>
      <c r="AZ24" s="113" t="s">
        <v>2824</v>
      </c>
      <c r="BA24" s="113"/>
      <c r="BB24" s="127"/>
      <c r="BC24" s="127"/>
      <c r="BD24" s="113" t="s">
        <v>1325</v>
      </c>
      <c r="BE24" s="113" t="s">
        <v>3909</v>
      </c>
      <c r="BF24" s="134" t="s">
        <v>1325</v>
      </c>
      <c r="BG24" s="113" t="s">
        <v>3300</v>
      </c>
      <c r="BH24" s="113" t="s">
        <v>2976</v>
      </c>
      <c r="BI24" s="127"/>
      <c r="BJ24" s="126" t="str">
        <f>INDEX([1]DATA!$Z$10:$Z$285,MATCH(B24,[1]DATA!$C$10:$C$285,0))</f>
        <v/>
      </c>
      <c r="BK24" s="113" t="s">
        <v>79</v>
      </c>
      <c r="BL24" s="113"/>
      <c r="BM24" s="113"/>
      <c r="BN24" s="113"/>
      <c r="BO24" s="113" t="s">
        <v>2870</v>
      </c>
      <c r="BP24" s="113" t="s">
        <v>2825</v>
      </c>
      <c r="BQ24" s="113"/>
      <c r="BR24" s="127"/>
      <c r="BS24" s="113" t="s">
        <v>1243</v>
      </c>
      <c r="BT24" s="126"/>
      <c r="BU24" s="126"/>
      <c r="BV24" s="126" t="str">
        <f>INDEX([1]DATA!$O$10:$O$285,MATCH(B24,[1]DATA!$C$10:$C$285,0))</f>
        <v>V.07.01.03</v>
      </c>
      <c r="BW24" s="113" t="s">
        <v>1311</v>
      </c>
      <c r="BX24" s="126"/>
      <c r="BY24" s="113">
        <v>1</v>
      </c>
      <c r="BZ24" s="113">
        <v>2.34</v>
      </c>
      <c r="CA24" s="113"/>
      <c r="CB24" s="113"/>
      <c r="CC24" s="113"/>
      <c r="CD24" s="113"/>
      <c r="CE24" s="113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3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3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3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3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3" t="s">
        <v>28</v>
      </c>
      <c r="AV25" s="113" t="s">
        <v>29</v>
      </c>
      <c r="AW25" s="113" t="s">
        <v>37</v>
      </c>
      <c r="AX25" s="114" t="str">
        <f>INDEX([1]DATA!$W$10:$W$285,MATCH(B25,[1]DATA!$C$10:$C$285,0))</f>
        <v>Thạc sĩ</v>
      </c>
      <c r="AY25" s="114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3" t="s">
        <v>37</v>
      </c>
      <c r="BL25" s="126"/>
      <c r="BM25" s="126"/>
      <c r="BN25" s="126"/>
      <c r="BO25" s="113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3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3" t="s">
        <v>1410</v>
      </c>
      <c r="L26" s="113" t="s">
        <v>206</v>
      </c>
      <c r="M26" s="113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3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3" t="s">
        <v>25</v>
      </c>
      <c r="AH26" s="127"/>
      <c r="AI26" s="132" t="s">
        <v>207</v>
      </c>
      <c r="AJ26" s="113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3" t="s">
        <v>22</v>
      </c>
      <c r="AS26" s="113"/>
      <c r="AT26" s="127"/>
      <c r="AU26" s="113" t="s">
        <v>28</v>
      </c>
      <c r="AV26" s="113" t="s">
        <v>29</v>
      </c>
      <c r="AW26" s="113" t="s">
        <v>37</v>
      </c>
      <c r="AX26" s="114" t="str">
        <f>INDEX([1]DATA!$W$10:$W$285,MATCH(B26,[1]DATA!$C$10:$C$285,0))</f>
        <v>Thạc sĩ</v>
      </c>
      <c r="AY26" s="114" t="str">
        <f>INDEX([1]DATA!$X$10:$X$285,MATCH(B26,[1]DATA!$C$10:$C$285,0))</f>
        <v>Thiết bị mạng và nhà máy điện</v>
      </c>
      <c r="AZ26" s="113" t="s">
        <v>209</v>
      </c>
      <c r="BA26" s="113"/>
      <c r="BB26" s="127"/>
      <c r="BC26" s="127"/>
      <c r="BD26" s="113" t="s">
        <v>3014</v>
      </c>
      <c r="BE26" s="134" t="s">
        <v>3923</v>
      </c>
      <c r="BF26" s="113" t="s">
        <v>1253</v>
      </c>
      <c r="BG26" s="113"/>
      <c r="BH26" s="113" t="s">
        <v>2872</v>
      </c>
      <c r="BI26" s="127"/>
      <c r="BJ26" s="126" t="str">
        <f>INDEX([1]DATA!$Z$10:$Z$285,MATCH(B26,[1]DATA!$C$10:$C$285,0))</f>
        <v>Sơ cấp</v>
      </c>
      <c r="BK26" s="113" t="s">
        <v>37</v>
      </c>
      <c r="BL26" s="113" t="s">
        <v>47</v>
      </c>
      <c r="BM26" s="113" t="s">
        <v>22</v>
      </c>
      <c r="BN26" s="113" t="s">
        <v>48</v>
      </c>
      <c r="BO26" s="113" t="s">
        <v>1321</v>
      </c>
      <c r="BP26" s="113" t="s">
        <v>1273</v>
      </c>
      <c r="BQ26" s="113"/>
      <c r="BR26" s="127"/>
      <c r="BS26" s="113" t="s">
        <v>34</v>
      </c>
      <c r="BT26" s="126"/>
      <c r="BU26" s="126"/>
      <c r="BV26" s="126" t="str">
        <f>INDEX([1]DATA!$O$10:$O$285,MATCH(B26,[1]DATA!$C$10:$C$285,0))</f>
        <v>V.07.01.03</v>
      </c>
      <c r="BW26" s="113" t="s">
        <v>1311</v>
      </c>
      <c r="BX26" s="126"/>
      <c r="BY26" s="113">
        <v>6</v>
      </c>
      <c r="BZ26" s="113">
        <v>3.99</v>
      </c>
      <c r="CA26" s="113"/>
      <c r="CB26" s="113"/>
      <c r="CC26" s="113" t="s">
        <v>1318</v>
      </c>
      <c r="CD26" s="113"/>
      <c r="CE26" s="113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3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3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3" t="s">
        <v>1367</v>
      </c>
      <c r="L27" s="113" t="s">
        <v>264</v>
      </c>
      <c r="M27" s="113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3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3" t="s">
        <v>25</v>
      </c>
      <c r="AH27" s="127"/>
      <c r="AI27" s="132" t="s">
        <v>265</v>
      </c>
      <c r="AJ27" s="113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3" t="s">
        <v>28</v>
      </c>
      <c r="AV27" s="113" t="s">
        <v>29</v>
      </c>
      <c r="AW27" s="113" t="s">
        <v>37</v>
      </c>
      <c r="AX27" s="114" t="str">
        <f>INDEX([1]DATA!$W$10:$W$285,MATCH(B27,[1]DATA!$C$10:$C$285,0))</f>
        <v>Thạc sĩ</v>
      </c>
      <c r="AY27" s="114" t="str">
        <f>INDEX([1]DATA!$X$10:$X$285,MATCH(B27,[1]DATA!$C$10:$C$285,0))</f>
        <v>Tự động hóa</v>
      </c>
      <c r="AZ27" s="113" t="s">
        <v>268</v>
      </c>
      <c r="BA27" s="113"/>
      <c r="BB27" s="127"/>
      <c r="BC27" s="127"/>
      <c r="BD27" s="113" t="s">
        <v>3070</v>
      </c>
      <c r="BE27" s="134" t="s">
        <v>3909</v>
      </c>
      <c r="BF27" s="113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3" t="s">
        <v>37</v>
      </c>
      <c r="BL27" s="113" t="s">
        <v>47</v>
      </c>
      <c r="BM27" s="113" t="s">
        <v>22</v>
      </c>
      <c r="BN27" s="113" t="s">
        <v>22</v>
      </c>
      <c r="BO27" s="113" t="s">
        <v>3833</v>
      </c>
      <c r="BP27" s="113" t="s">
        <v>79</v>
      </c>
      <c r="BQ27" s="113"/>
      <c r="BR27" s="127"/>
      <c r="BS27" s="113" t="s">
        <v>1243</v>
      </c>
      <c r="BT27" s="126"/>
      <c r="BU27" s="126"/>
      <c r="BV27" s="126" t="str">
        <f>INDEX([1]DATA!$O$10:$O$285,MATCH(B27,[1]DATA!$C$10:$C$285,0))</f>
        <v>V.07.01.03</v>
      </c>
      <c r="BW27" s="113" t="s">
        <v>1311</v>
      </c>
      <c r="BX27" s="124" t="s">
        <v>3113</v>
      </c>
      <c r="BY27" s="113">
        <v>9</v>
      </c>
      <c r="BZ27" s="113">
        <v>4.9800000000000004</v>
      </c>
      <c r="CA27" s="134" t="s">
        <v>3111</v>
      </c>
      <c r="CB27" s="113"/>
      <c r="CC27" s="134" t="s">
        <v>3111</v>
      </c>
      <c r="CD27" s="113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3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3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3" t="s">
        <v>1409</v>
      </c>
      <c r="L28" s="113" t="s">
        <v>304</v>
      </c>
      <c r="M28" s="113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3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3" t="s">
        <v>104</v>
      </c>
      <c r="AH28" s="127"/>
      <c r="AI28" s="132" t="s">
        <v>113</v>
      </c>
      <c r="AJ28" s="113" t="s">
        <v>260</v>
      </c>
      <c r="AK28" s="113" t="s">
        <v>260</v>
      </c>
      <c r="AL28" s="126"/>
      <c r="AM28" s="132" t="s">
        <v>105</v>
      </c>
      <c r="AN28" s="126"/>
      <c r="AO28" s="127"/>
      <c r="AP28" s="127"/>
      <c r="AQ28" s="127"/>
      <c r="AR28" s="113" t="s">
        <v>22</v>
      </c>
      <c r="AS28" s="113"/>
      <c r="AT28" s="127"/>
      <c r="AU28" s="113" t="s">
        <v>28</v>
      </c>
      <c r="AV28" s="113" t="s">
        <v>29</v>
      </c>
      <c r="AW28" s="113" t="s">
        <v>37</v>
      </c>
      <c r="AX28" s="114" t="str">
        <f>INDEX([1]DATA!$W$10:$W$285,MATCH(B28,[1]DATA!$C$10:$C$285,0))</f>
        <v>Thạc sĩ</v>
      </c>
      <c r="AY28" s="114" t="str">
        <f>INDEX([1]DATA!$X$10:$X$285,MATCH(B28,[1]DATA!$C$10:$C$285,0))</f>
        <v>Thiết bị mạng và nhà máy điện</v>
      </c>
      <c r="AZ28" s="113" t="s">
        <v>209</v>
      </c>
      <c r="BA28" s="113"/>
      <c r="BB28" s="127"/>
      <c r="BC28" s="127"/>
      <c r="BD28" s="113" t="s">
        <v>3070</v>
      </c>
      <c r="BE28" s="113"/>
      <c r="BF28" s="113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3" t="s">
        <v>37</v>
      </c>
      <c r="BL28" s="113" t="s">
        <v>47</v>
      </c>
      <c r="BM28" s="113" t="s">
        <v>22</v>
      </c>
      <c r="BN28" s="113" t="s">
        <v>22</v>
      </c>
      <c r="BO28" s="113" t="s">
        <v>2870</v>
      </c>
      <c r="BP28" s="113" t="s">
        <v>2868</v>
      </c>
      <c r="BQ28" s="113"/>
      <c r="BR28" s="127"/>
      <c r="BS28" s="113" t="s">
        <v>34</v>
      </c>
      <c r="BT28" s="126"/>
      <c r="BU28" s="126"/>
      <c r="BV28" s="126" t="str">
        <f>INDEX([1]DATA!$O$10:$O$285,MATCH(B28,[1]DATA!$C$10:$C$285,0))</f>
        <v>V.07.01.03</v>
      </c>
      <c r="BW28" s="113" t="s">
        <v>1311</v>
      </c>
      <c r="BX28" s="126"/>
      <c r="BY28" s="113">
        <v>5</v>
      </c>
      <c r="BZ28" s="113">
        <v>3.66</v>
      </c>
      <c r="CA28" s="113"/>
      <c r="CB28" s="113"/>
      <c r="CC28" s="113" t="s">
        <v>1318</v>
      </c>
      <c r="CD28" s="113"/>
      <c r="CE28" s="113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3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3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3" t="s">
        <v>1412</v>
      </c>
      <c r="L29" s="113" t="s">
        <v>286</v>
      </c>
      <c r="M29" s="113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3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3" t="s">
        <v>25</v>
      </c>
      <c r="AH29" s="127"/>
      <c r="AI29" s="132" t="s">
        <v>51</v>
      </c>
      <c r="AJ29" s="113" t="s">
        <v>260</v>
      </c>
      <c r="AK29" s="113" t="s">
        <v>260</v>
      </c>
      <c r="AL29" s="126"/>
      <c r="AM29" s="132" t="s">
        <v>105</v>
      </c>
      <c r="AN29" s="126"/>
      <c r="AO29" s="127"/>
      <c r="AP29" s="127"/>
      <c r="AQ29" s="127"/>
      <c r="AR29" s="113" t="s">
        <v>22</v>
      </c>
      <c r="AS29" s="113"/>
      <c r="AT29" s="127"/>
      <c r="AU29" s="113" t="s">
        <v>28</v>
      </c>
      <c r="AV29" s="113" t="s">
        <v>29</v>
      </c>
      <c r="AW29" s="113" t="s">
        <v>37</v>
      </c>
      <c r="AX29" s="114" t="str">
        <f>INDEX([1]DATA!$W$10:$W$285,MATCH(B29,[1]DATA!$C$10:$C$285,0))</f>
        <v>Thạc sĩ</v>
      </c>
      <c r="AY29" s="114" t="str">
        <f>INDEX([1]DATA!$X$10:$X$285,MATCH(B29,[1]DATA!$C$10:$C$285,0))</f>
        <v>Kỹ thuật Cơ Điện tử</v>
      </c>
      <c r="AZ29" s="113" t="s">
        <v>280</v>
      </c>
      <c r="BA29" s="113"/>
      <c r="BB29" s="127"/>
      <c r="BC29" s="127"/>
      <c r="BD29" s="113" t="s">
        <v>3073</v>
      </c>
      <c r="BE29" s="113" t="s">
        <v>3909</v>
      </c>
      <c r="BF29" s="113" t="s">
        <v>1247</v>
      </c>
      <c r="BG29" s="113" t="s">
        <v>412</v>
      </c>
      <c r="BH29" s="113" t="s">
        <v>2976</v>
      </c>
      <c r="BI29" s="127"/>
      <c r="BJ29" s="126" t="str">
        <f>INDEX([1]DATA!$Z$10:$Z$285,MATCH(B29,[1]DATA!$C$10:$C$285,0))</f>
        <v>Trung cấp</v>
      </c>
      <c r="BK29" s="113" t="s">
        <v>37</v>
      </c>
      <c r="BL29" s="113" t="s">
        <v>47</v>
      </c>
      <c r="BM29" s="113" t="s">
        <v>22</v>
      </c>
      <c r="BN29" s="113" t="s">
        <v>22</v>
      </c>
      <c r="BO29" s="113" t="s">
        <v>2870</v>
      </c>
      <c r="BP29" s="126" t="s">
        <v>2868</v>
      </c>
      <c r="BQ29" s="126"/>
      <c r="BR29" s="127"/>
      <c r="BS29" s="113" t="s">
        <v>34</v>
      </c>
      <c r="BT29" s="126"/>
      <c r="BU29" s="126"/>
      <c r="BV29" s="126" t="str">
        <f>INDEX([1]DATA!$O$10:$O$285,MATCH(B29,[1]DATA!$C$10:$C$285,0))</f>
        <v>V.07.01.03</v>
      </c>
      <c r="BW29" s="113" t="s">
        <v>1311</v>
      </c>
      <c r="BX29" s="126"/>
      <c r="BY29" s="113">
        <v>6</v>
      </c>
      <c r="BZ29" s="113">
        <v>3.99</v>
      </c>
      <c r="CA29" s="113"/>
      <c r="CB29" s="113"/>
      <c r="CC29" s="113" t="s">
        <v>91</v>
      </c>
      <c r="CD29" s="113"/>
      <c r="CE29" s="113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3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3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3" t="s">
        <v>104</v>
      </c>
      <c r="AH30" s="127"/>
      <c r="AI30" s="124" t="s">
        <v>1476</v>
      </c>
      <c r="AJ30" s="113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3" t="s">
        <v>37</v>
      </c>
      <c r="AX30" s="114" t="str">
        <f>INDEX([1]DATA!$W$10:$W$285,MATCH(B30,[1]DATA!$C$10:$C$285,0))</f>
        <v>Thạc sĩ</v>
      </c>
      <c r="AY30" s="114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3"/>
      <c r="BH30" s="113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3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3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3" t="s">
        <v>1340</v>
      </c>
      <c r="L31" s="113" t="s">
        <v>491</v>
      </c>
      <c r="M31" s="113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3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3" t="s">
        <v>25</v>
      </c>
      <c r="AH31" s="127"/>
      <c r="AI31" s="132" t="s">
        <v>194</v>
      </c>
      <c r="AJ31" s="113" t="s">
        <v>3928</v>
      </c>
      <c r="AK31" s="113" t="s">
        <v>22</v>
      </c>
      <c r="AL31" s="126"/>
      <c r="AM31" s="113" t="s">
        <v>22</v>
      </c>
      <c r="AN31" s="126"/>
      <c r="AO31" s="127"/>
      <c r="AP31" s="127"/>
      <c r="AQ31" s="127"/>
      <c r="AR31" s="113" t="s">
        <v>22</v>
      </c>
      <c r="AS31" s="113"/>
      <c r="AT31" s="127"/>
      <c r="AU31" s="113" t="s">
        <v>28</v>
      </c>
      <c r="AV31" s="113" t="s">
        <v>29</v>
      </c>
      <c r="AW31" s="113" t="s">
        <v>37</v>
      </c>
      <c r="AX31" s="114" t="str">
        <f>INDEX([1]DATA!$W$10:$W$285,MATCH(B31,[1]DATA!$C$10:$C$285,0))</f>
        <v>Thạc sĩ</v>
      </c>
      <c r="AY31" s="114" t="str">
        <f>INDEX([1]DATA!$X$10:$X$285,MATCH(B31,[1]DATA!$C$10:$C$285,0))</f>
        <v>Kỹ thuật điện tử</v>
      </c>
      <c r="AZ31" s="113" t="s">
        <v>492</v>
      </c>
      <c r="BA31" s="113"/>
      <c r="BB31" s="127"/>
      <c r="BC31" s="127"/>
      <c r="BD31" s="134" t="s">
        <v>3074</v>
      </c>
      <c r="BE31" s="134" t="s">
        <v>3909</v>
      </c>
      <c r="BF31" s="113" t="s">
        <v>1487</v>
      </c>
      <c r="BG31" s="113"/>
      <c r="BH31" s="113" t="s">
        <v>1444</v>
      </c>
      <c r="BI31" s="127"/>
      <c r="BJ31" s="126" t="str">
        <f>INDEX([1]DATA!$Z$10:$Z$285,MATCH(B31,[1]DATA!$C$10:$C$285,0))</f>
        <v>Sơ cấp</v>
      </c>
      <c r="BK31" s="113" t="s">
        <v>37</v>
      </c>
      <c r="BL31" s="113" t="s">
        <v>115</v>
      </c>
      <c r="BM31" s="113" t="s">
        <v>22</v>
      </c>
      <c r="BN31" s="113" t="s">
        <v>22</v>
      </c>
      <c r="BO31" s="113" t="s">
        <v>1321</v>
      </c>
      <c r="BP31" s="113" t="s">
        <v>49</v>
      </c>
      <c r="BQ31" s="113"/>
      <c r="BR31" s="127"/>
      <c r="BS31" s="113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3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3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3" t="s">
        <v>1347</v>
      </c>
      <c r="L32" s="113" t="s">
        <v>691</v>
      </c>
      <c r="M32" s="113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3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3" t="s">
        <v>104</v>
      </c>
      <c r="AH32" s="127"/>
      <c r="AI32" s="132" t="s">
        <v>225</v>
      </c>
      <c r="AJ32" s="113" t="s">
        <v>3928</v>
      </c>
      <c r="AK32" s="113" t="s">
        <v>22</v>
      </c>
      <c r="AL32" s="126"/>
      <c r="AM32" s="113" t="s">
        <v>22</v>
      </c>
      <c r="AN32" s="126"/>
      <c r="AO32" s="127"/>
      <c r="AP32" s="127"/>
      <c r="AQ32" s="127"/>
      <c r="AR32" s="113" t="s">
        <v>22</v>
      </c>
      <c r="AS32" s="113"/>
      <c r="AT32" s="127"/>
      <c r="AU32" s="113" t="s">
        <v>28</v>
      </c>
      <c r="AV32" s="113" t="s">
        <v>29</v>
      </c>
      <c r="AW32" s="113" t="s">
        <v>37</v>
      </c>
      <c r="AX32" s="114" t="str">
        <f>INDEX([1]DATA!$W$10:$W$285,MATCH(B32,[1]DATA!$C$10:$C$285,0))</f>
        <v>Thạc sĩ</v>
      </c>
      <c r="AY32" s="114" t="str">
        <f>INDEX([1]DATA!$X$10:$X$285,MATCH(B32,[1]DATA!$C$10:$C$285,0))</f>
        <v>Kỹ thuật điện</v>
      </c>
      <c r="AZ32" s="113" t="s">
        <v>636</v>
      </c>
      <c r="BA32" s="113"/>
      <c r="BB32" s="127"/>
      <c r="BC32" s="127"/>
      <c r="BD32" s="113" t="s">
        <v>3070</v>
      </c>
      <c r="BE32" s="113" t="s">
        <v>3909</v>
      </c>
      <c r="BF32" s="113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3" t="s">
        <v>37</v>
      </c>
      <c r="BL32" s="113" t="s">
        <v>115</v>
      </c>
      <c r="BM32" s="113" t="s">
        <v>22</v>
      </c>
      <c r="BN32" s="113" t="s">
        <v>22</v>
      </c>
      <c r="BO32" s="113" t="s">
        <v>2870</v>
      </c>
      <c r="BP32" s="113" t="s">
        <v>2868</v>
      </c>
      <c r="BQ32" s="113"/>
      <c r="BR32" s="127"/>
      <c r="BS32" s="113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3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3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3" t="s">
        <v>1339</v>
      </c>
      <c r="L33" s="113" t="s">
        <v>529</v>
      </c>
      <c r="M33" s="113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3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3" t="s">
        <v>25</v>
      </c>
      <c r="AH33" s="127"/>
      <c r="AI33" s="132" t="s">
        <v>194</v>
      </c>
      <c r="AJ33" s="113" t="s">
        <v>3928</v>
      </c>
      <c r="AK33" s="113" t="s">
        <v>22</v>
      </c>
      <c r="AL33" s="126"/>
      <c r="AM33" s="113" t="s">
        <v>22</v>
      </c>
      <c r="AN33" s="126"/>
      <c r="AO33" s="127"/>
      <c r="AP33" s="127"/>
      <c r="AQ33" s="127"/>
      <c r="AR33" s="113" t="s">
        <v>22</v>
      </c>
      <c r="AS33" s="113"/>
      <c r="AT33" s="127"/>
      <c r="AU33" s="113" t="s">
        <v>28</v>
      </c>
      <c r="AV33" s="113" t="s">
        <v>29</v>
      </c>
      <c r="AW33" s="113" t="s">
        <v>79</v>
      </c>
      <c r="AX33" s="114" t="str">
        <f>INDEX([1]DATA!$W$10:$W$285,MATCH(B33,[1]DATA!$C$10:$C$285,0))</f>
        <v>Đại học</v>
      </c>
      <c r="AY33" s="114" t="str">
        <f>INDEX([1]DATA!$X$10:$X$285,MATCH(B33,[1]DATA!$C$10:$C$285,0))</f>
        <v>Điện khí hóa và cung cấp điện</v>
      </c>
      <c r="AZ33" s="113" t="s">
        <v>249</v>
      </c>
      <c r="BA33" s="113"/>
      <c r="BB33" s="127"/>
      <c r="BC33" s="127"/>
      <c r="BD33" s="134" t="s">
        <v>3014</v>
      </c>
      <c r="BE33" s="134" t="s">
        <v>3909</v>
      </c>
      <c r="BF33" s="113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3" t="s">
        <v>79</v>
      </c>
      <c r="BL33" s="113" t="s">
        <v>115</v>
      </c>
      <c r="BM33" s="113" t="s">
        <v>22</v>
      </c>
      <c r="BN33" s="113" t="s">
        <v>22</v>
      </c>
      <c r="BO33" s="113" t="s">
        <v>2870</v>
      </c>
      <c r="BP33" s="113" t="s">
        <v>2868</v>
      </c>
      <c r="BQ33" s="113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3" t="s">
        <v>1311</v>
      </c>
      <c r="BX33" s="126"/>
      <c r="BY33" s="113">
        <v>5</v>
      </c>
      <c r="BZ33" s="113">
        <v>3.66</v>
      </c>
      <c r="CA33" s="113"/>
      <c r="CB33" s="113"/>
      <c r="CC33" s="113" t="s">
        <v>91</v>
      </c>
      <c r="CD33" s="113"/>
      <c r="CE33" s="113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3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3" t="s">
        <v>1356</v>
      </c>
      <c r="L34" s="113" t="s">
        <v>489</v>
      </c>
      <c r="M34" s="113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3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3" t="s">
        <v>25</v>
      </c>
      <c r="AH34" s="127"/>
      <c r="AI34" s="132" t="s">
        <v>194</v>
      </c>
      <c r="AJ34" s="113" t="s">
        <v>3928</v>
      </c>
      <c r="AK34" s="113" t="s">
        <v>22</v>
      </c>
      <c r="AL34" s="126"/>
      <c r="AM34" s="113" t="s">
        <v>22</v>
      </c>
      <c r="AN34" s="126"/>
      <c r="AO34" s="127"/>
      <c r="AP34" s="127"/>
      <c r="AQ34" s="127"/>
      <c r="AR34" s="113" t="s">
        <v>22</v>
      </c>
      <c r="AS34" s="113"/>
      <c r="AT34" s="127"/>
      <c r="AU34" s="113" t="s">
        <v>28</v>
      </c>
      <c r="AV34" s="113" t="s">
        <v>29</v>
      </c>
      <c r="AW34" s="113" t="s">
        <v>37</v>
      </c>
      <c r="AX34" s="114" t="str">
        <f>INDEX([1]DATA!$W$10:$W$285,MATCH(B34,[1]DATA!$C$10:$C$285,0))</f>
        <v>Thạc sĩ</v>
      </c>
      <c r="AY34" s="114" t="str">
        <f>INDEX([1]DATA!$X$10:$X$285,MATCH(B34,[1]DATA!$C$10:$C$285,0))</f>
        <v>Kỹ thuật Điều khiển và Tự động hóa</v>
      </c>
      <c r="AZ34" s="113" t="s">
        <v>292</v>
      </c>
      <c r="BA34" s="113"/>
      <c r="BB34" s="127"/>
      <c r="BC34" s="127"/>
      <c r="BD34" s="113" t="s">
        <v>3070</v>
      </c>
      <c r="BE34" s="134" t="s">
        <v>3909</v>
      </c>
      <c r="BF34" s="113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3" t="s">
        <v>37</v>
      </c>
      <c r="BL34" s="113" t="s">
        <v>22</v>
      </c>
      <c r="BM34" s="113" t="s">
        <v>22</v>
      </c>
      <c r="BN34" s="113" t="s">
        <v>22</v>
      </c>
      <c r="BO34" s="113" t="s">
        <v>2870</v>
      </c>
      <c r="BP34" s="113" t="s">
        <v>2870</v>
      </c>
      <c r="BQ34" s="113"/>
      <c r="BR34" s="127"/>
      <c r="BS34" s="113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3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3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3" t="s">
        <v>1363</v>
      </c>
      <c r="L35" s="113" t="s">
        <v>527</v>
      </c>
      <c r="M35" s="113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3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3" t="s">
        <v>25</v>
      </c>
      <c r="AH35" s="127"/>
      <c r="AI35" s="132" t="s">
        <v>295</v>
      </c>
      <c r="AJ35" s="113" t="s">
        <v>3928</v>
      </c>
      <c r="AK35" s="113" t="s">
        <v>22</v>
      </c>
      <c r="AL35" s="126"/>
      <c r="AM35" s="113" t="s">
        <v>22</v>
      </c>
      <c r="AN35" s="126"/>
      <c r="AO35" s="127"/>
      <c r="AP35" s="127"/>
      <c r="AQ35" s="127"/>
      <c r="AR35" s="113" t="s">
        <v>22</v>
      </c>
      <c r="AS35" s="113"/>
      <c r="AT35" s="127"/>
      <c r="AU35" s="113" t="s">
        <v>28</v>
      </c>
      <c r="AV35" s="113" t="s">
        <v>29</v>
      </c>
      <c r="AW35" s="113" t="s">
        <v>37</v>
      </c>
      <c r="AX35" s="114" t="str">
        <f>INDEX([1]DATA!$W$10:$W$285,MATCH(B35,[1]DATA!$C$10:$C$285,0))</f>
        <v>Thạc sĩ</v>
      </c>
      <c r="AY35" s="114" t="str">
        <f>INDEX([1]DATA!$X$10:$X$285,MATCH(B35,[1]DATA!$C$10:$C$285,0))</f>
        <v>Kỹ thuật điều khiển và Tự động hóa</v>
      </c>
      <c r="AZ35" s="113" t="s">
        <v>292</v>
      </c>
      <c r="BA35" s="113"/>
      <c r="BB35" s="127"/>
      <c r="BC35" s="127"/>
      <c r="BD35" s="113" t="s">
        <v>3075</v>
      </c>
      <c r="BE35" s="113"/>
      <c r="BF35" s="113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3" t="s">
        <v>37</v>
      </c>
      <c r="BL35" s="113" t="s">
        <v>22</v>
      </c>
      <c r="BM35" s="113" t="s">
        <v>22</v>
      </c>
      <c r="BN35" s="113" t="s">
        <v>22</v>
      </c>
      <c r="BO35" s="113"/>
      <c r="BP35" s="113"/>
      <c r="BQ35" s="113"/>
      <c r="BR35" s="127"/>
      <c r="BS35" s="113" t="s">
        <v>34</v>
      </c>
      <c r="BT35" s="126"/>
      <c r="BU35" s="126"/>
      <c r="BV35" s="126" t="str">
        <f>INDEX([1]DATA!$O$10:$O$285,MATCH(B35,[1]DATA!$C$10:$C$285,0))</f>
        <v>V.07.01.03</v>
      </c>
      <c r="BW35" s="113" t="s">
        <v>1311</v>
      </c>
      <c r="BX35" s="126"/>
      <c r="BY35" s="113">
        <v>5</v>
      </c>
      <c r="BZ35" s="113">
        <v>3.66</v>
      </c>
      <c r="CA35" s="113"/>
      <c r="CB35" s="113"/>
      <c r="CC35" s="113" t="s">
        <v>91</v>
      </c>
      <c r="CD35" s="113"/>
      <c r="CE35" s="113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3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3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3" t="s">
        <v>1389</v>
      </c>
      <c r="L36" s="113" t="s">
        <v>470</v>
      </c>
      <c r="M36" s="113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3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3" t="s">
        <v>25</v>
      </c>
      <c r="AH36" s="127"/>
      <c r="AI36" s="132" t="s">
        <v>102</v>
      </c>
      <c r="AJ36" s="113" t="s">
        <v>3928</v>
      </c>
      <c r="AK36" s="113" t="s">
        <v>22</v>
      </c>
      <c r="AL36" s="126"/>
      <c r="AM36" s="113" t="s">
        <v>22</v>
      </c>
      <c r="AN36" s="126"/>
      <c r="AO36" s="127"/>
      <c r="AP36" s="127"/>
      <c r="AQ36" s="127"/>
      <c r="AR36" s="113" t="s">
        <v>22</v>
      </c>
      <c r="AS36" s="113"/>
      <c r="AT36" s="127"/>
      <c r="AU36" s="113" t="s">
        <v>28</v>
      </c>
      <c r="AV36" s="113" t="s">
        <v>29</v>
      </c>
      <c r="AW36" s="113" t="s">
        <v>37</v>
      </c>
      <c r="AX36" s="114" t="str">
        <f>INDEX([1]DATA!$W$10:$W$285,MATCH(B36,[1]DATA!$C$10:$C$285,0))</f>
        <v>Thạc sĩ</v>
      </c>
      <c r="AY36" s="114" t="str">
        <f>INDEX([1]DATA!$X$10:$X$285,MATCH(B36,[1]DATA!$C$10:$C$285,0))</f>
        <v>Thiết bị, mạng và nhà máy Điện</v>
      </c>
      <c r="AZ36" s="113" t="s">
        <v>209</v>
      </c>
      <c r="BA36" s="113"/>
      <c r="BB36" s="127"/>
      <c r="BC36" s="127"/>
      <c r="BD36" s="113" t="s">
        <v>3070</v>
      </c>
      <c r="BE36" s="113"/>
      <c r="BF36" s="113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3" t="s">
        <v>37</v>
      </c>
      <c r="BL36" s="113" t="s">
        <v>115</v>
      </c>
      <c r="BM36" s="113" t="s">
        <v>22</v>
      </c>
      <c r="BN36" s="113" t="s">
        <v>22</v>
      </c>
      <c r="BO36" s="113" t="s">
        <v>2870</v>
      </c>
      <c r="BP36" s="113" t="s">
        <v>2868</v>
      </c>
      <c r="BQ36" s="113"/>
      <c r="BR36" s="127"/>
      <c r="BS36" s="113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3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3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3" t="s">
        <v>1349</v>
      </c>
      <c r="L37" s="113" t="s">
        <v>540</v>
      </c>
      <c r="M37" s="113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3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3" t="s">
        <v>104</v>
      </c>
      <c r="AH37" s="127"/>
      <c r="AI37" s="132" t="s">
        <v>152</v>
      </c>
      <c r="AJ37" s="113" t="s">
        <v>3928</v>
      </c>
      <c r="AK37" s="113" t="s">
        <v>22</v>
      </c>
      <c r="AL37" s="126"/>
      <c r="AM37" s="113" t="s">
        <v>22</v>
      </c>
      <c r="AN37" s="126"/>
      <c r="AO37" s="127"/>
      <c r="AP37" s="127"/>
      <c r="AQ37" s="127"/>
      <c r="AR37" s="113" t="s">
        <v>22</v>
      </c>
      <c r="AS37" s="113"/>
      <c r="AT37" s="127"/>
      <c r="AU37" s="113" t="s">
        <v>28</v>
      </c>
      <c r="AV37" s="113" t="s">
        <v>29</v>
      </c>
      <c r="AW37" s="113" t="s">
        <v>37</v>
      </c>
      <c r="AX37" s="114" t="str">
        <f>INDEX([1]DATA!$W$10:$W$285,MATCH(B37,[1]DATA!$C$10:$C$285,0))</f>
        <v>Thạc sĩ</v>
      </c>
      <c r="AY37" s="114" t="str">
        <f>INDEX([1]DATA!$X$10:$X$285,MATCH(B37,[1]DATA!$C$10:$C$285,0))</f>
        <v>Kỹ thuật Cơ Điện tử</v>
      </c>
      <c r="AZ37" s="113" t="s">
        <v>541</v>
      </c>
      <c r="BA37" s="113"/>
      <c r="BB37" s="127"/>
      <c r="BC37" s="127"/>
      <c r="BD37" s="113" t="s">
        <v>3070</v>
      </c>
      <c r="BE37" s="113"/>
      <c r="BF37" s="113" t="s">
        <v>1247</v>
      </c>
      <c r="BG37" s="113"/>
      <c r="BH37" s="113" t="s">
        <v>1442</v>
      </c>
      <c r="BI37" s="127"/>
      <c r="BJ37" s="126" t="str">
        <f>INDEX([1]DATA!$Z$10:$Z$285,MATCH(B37,[1]DATA!$C$10:$C$285,0))</f>
        <v>Sơ cấp</v>
      </c>
      <c r="BK37" s="113" t="s">
        <v>37</v>
      </c>
      <c r="BL37" s="113" t="s">
        <v>115</v>
      </c>
      <c r="BM37" s="113" t="s">
        <v>22</v>
      </c>
      <c r="BN37" s="113" t="s">
        <v>22</v>
      </c>
      <c r="BO37" s="113" t="s">
        <v>2870</v>
      </c>
      <c r="BP37" s="113" t="s">
        <v>2870</v>
      </c>
      <c r="BQ37" s="113"/>
      <c r="BR37" s="127"/>
      <c r="BS37" s="113" t="s">
        <v>34</v>
      </c>
      <c r="BT37" s="126"/>
      <c r="BU37" s="126"/>
      <c r="BV37" s="126" t="str">
        <f>INDEX([1]DATA!$O$10:$O$285,MATCH(B37,[1]DATA!$C$10:$C$285,0))</f>
        <v>V.07.01.03</v>
      </c>
      <c r="BW37" s="113" t="s">
        <v>1311</v>
      </c>
      <c r="BX37" s="126"/>
      <c r="BY37" s="113">
        <v>5</v>
      </c>
      <c r="BZ37" s="113">
        <v>3.66</v>
      </c>
      <c r="CA37" s="113"/>
      <c r="CB37" s="113"/>
      <c r="CC37" s="113" t="s">
        <v>2873</v>
      </c>
      <c r="CD37" s="113"/>
      <c r="CE37" s="113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3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3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3" t="s">
        <v>1339</v>
      </c>
      <c r="L38" s="113" t="s">
        <v>477</v>
      </c>
      <c r="M38" s="113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3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3" t="s">
        <v>25</v>
      </c>
      <c r="AH38" s="127"/>
      <c r="AI38" s="132" t="s">
        <v>43</v>
      </c>
      <c r="AJ38" s="113" t="s">
        <v>3928</v>
      </c>
      <c r="AK38" s="113" t="s">
        <v>22</v>
      </c>
      <c r="AL38" s="126"/>
      <c r="AM38" s="113" t="s">
        <v>22</v>
      </c>
      <c r="AN38" s="126"/>
      <c r="AO38" s="127"/>
      <c r="AP38" s="127"/>
      <c r="AQ38" s="127"/>
      <c r="AR38" s="113" t="s">
        <v>22</v>
      </c>
      <c r="AS38" s="113"/>
      <c r="AT38" s="127"/>
      <c r="AU38" s="113" t="s">
        <v>28</v>
      </c>
      <c r="AV38" s="113" t="s">
        <v>29</v>
      </c>
      <c r="AW38" s="113" t="s">
        <v>37</v>
      </c>
      <c r="AX38" s="114" t="str">
        <f>INDEX([1]DATA!$W$10:$W$285,MATCH(B38,[1]DATA!$C$10:$C$285,0))</f>
        <v>Thạc sĩ</v>
      </c>
      <c r="AY38" s="114" t="str">
        <f>INDEX([1]DATA!$X$10:$X$285,MATCH(B38,[1]DATA!$C$10:$C$285,0))</f>
        <v>Mạng và hệ thống điện</v>
      </c>
      <c r="AZ38" s="113" t="s">
        <v>478</v>
      </c>
      <c r="BA38" s="113"/>
      <c r="BB38" s="127"/>
      <c r="BC38" s="127"/>
      <c r="BD38" s="113" t="s">
        <v>3070</v>
      </c>
      <c r="BE38" s="113" t="s">
        <v>3909</v>
      </c>
      <c r="BF38" s="113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3" t="s">
        <v>37</v>
      </c>
      <c r="BL38" s="113" t="s">
        <v>115</v>
      </c>
      <c r="BM38" s="113" t="s">
        <v>22</v>
      </c>
      <c r="BN38" s="113" t="s">
        <v>22</v>
      </c>
      <c r="BO38" s="113" t="s">
        <v>2870</v>
      </c>
      <c r="BP38" s="113" t="s">
        <v>2868</v>
      </c>
      <c r="BQ38" s="113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3" t="s">
        <v>1311</v>
      </c>
      <c r="BX38" s="126"/>
      <c r="BY38" s="113">
        <v>7</v>
      </c>
      <c r="BZ38" s="113">
        <v>4.32</v>
      </c>
      <c r="CA38" s="113"/>
      <c r="CB38" s="113"/>
      <c r="CC38" s="113" t="s">
        <v>2967</v>
      </c>
      <c r="CD38" s="113"/>
      <c r="CE38" s="113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3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3" t="s">
        <v>1392</v>
      </c>
      <c r="L39" s="113" t="s">
        <v>408</v>
      </c>
      <c r="M39" s="113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3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3" t="s">
        <v>25</v>
      </c>
      <c r="AH39" s="127"/>
      <c r="AI39" s="132" t="s">
        <v>411</v>
      </c>
      <c r="AJ39" s="113" t="s">
        <v>3928</v>
      </c>
      <c r="AK39" s="113" t="s">
        <v>22</v>
      </c>
      <c r="AL39" s="126"/>
      <c r="AM39" s="113" t="s">
        <v>22</v>
      </c>
      <c r="AN39" s="126"/>
      <c r="AO39" s="127"/>
      <c r="AP39" s="127"/>
      <c r="AQ39" s="127"/>
      <c r="AR39" s="113" t="s">
        <v>22</v>
      </c>
      <c r="AS39" s="113"/>
      <c r="AT39" s="127"/>
      <c r="AU39" s="113" t="s">
        <v>28</v>
      </c>
      <c r="AV39" s="113" t="s">
        <v>29</v>
      </c>
      <c r="AW39" s="113" t="s">
        <v>79</v>
      </c>
      <c r="AX39" s="114" t="str">
        <f>INDEX([1]DATA!$W$10:$W$285,MATCH(B39,[1]DATA!$C$10:$C$285,0))</f>
        <v>Kỹ sư</v>
      </c>
      <c r="AY39" s="114" t="str">
        <f>INDEX([1]DATA!$X$10:$X$285,MATCH(B39,[1]DATA!$C$10:$C$285,0))</f>
        <v>Điện công nghiệp</v>
      </c>
      <c r="AZ39" s="113" t="s">
        <v>289</v>
      </c>
      <c r="BA39" s="113"/>
      <c r="BB39" s="127"/>
      <c r="BC39" s="127"/>
      <c r="BD39" s="113" t="s">
        <v>3070</v>
      </c>
      <c r="BE39" s="124" t="s">
        <v>3920</v>
      </c>
      <c r="BF39" s="113" t="s">
        <v>1247</v>
      </c>
      <c r="BG39" s="113"/>
      <c r="BH39" s="113" t="s">
        <v>1442</v>
      </c>
      <c r="BI39" s="127"/>
      <c r="BJ39" s="126" t="str">
        <f>INDEX([1]DATA!$Z$10:$Z$285,MATCH(B39,[1]DATA!$C$10:$C$285,0))</f>
        <v>Sơ cấp</v>
      </c>
      <c r="BK39" s="113" t="s">
        <v>79</v>
      </c>
      <c r="BL39" s="113" t="s">
        <v>115</v>
      </c>
      <c r="BM39" s="113" t="s">
        <v>22</v>
      </c>
      <c r="BN39" s="113" t="s">
        <v>22</v>
      </c>
      <c r="BO39" s="113" t="s">
        <v>2870</v>
      </c>
      <c r="BP39" s="113" t="s">
        <v>2868</v>
      </c>
      <c r="BQ39" s="113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3" t="s">
        <v>1311</v>
      </c>
      <c r="BX39" s="126"/>
      <c r="BY39" s="113">
        <v>9</v>
      </c>
      <c r="BZ39" s="113">
        <v>4.9800000000000004</v>
      </c>
      <c r="CA39" s="113" t="s">
        <v>2877</v>
      </c>
      <c r="CB39" s="113" t="s">
        <v>2971</v>
      </c>
      <c r="CC39" s="113" t="s">
        <v>2877</v>
      </c>
      <c r="CD39" s="113"/>
      <c r="CE39" s="113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3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3" t="s">
        <v>1395</v>
      </c>
      <c r="L40" s="113" t="s">
        <v>425</v>
      </c>
      <c r="M40" s="113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3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3" t="s">
        <v>25</v>
      </c>
      <c r="AH40" s="127"/>
      <c r="AI40" s="132" t="s">
        <v>89</v>
      </c>
      <c r="AJ40" s="113" t="s">
        <v>3928</v>
      </c>
      <c r="AK40" s="113" t="s">
        <v>22</v>
      </c>
      <c r="AL40" s="126"/>
      <c r="AM40" s="113" t="s">
        <v>22</v>
      </c>
      <c r="AN40" s="126"/>
      <c r="AO40" s="127"/>
      <c r="AP40" s="127"/>
      <c r="AQ40" s="127"/>
      <c r="AR40" s="113" t="s">
        <v>22</v>
      </c>
      <c r="AS40" s="113"/>
      <c r="AT40" s="127"/>
      <c r="AU40" s="113" t="s">
        <v>28</v>
      </c>
      <c r="AV40" s="113" t="s">
        <v>29</v>
      </c>
      <c r="AW40" s="113" t="s">
        <v>79</v>
      </c>
      <c r="AX40" s="114"/>
      <c r="AY40" s="114"/>
      <c r="AZ40" s="113" t="s">
        <v>412</v>
      </c>
      <c r="BA40" s="113"/>
      <c r="BB40" s="127"/>
      <c r="BC40" s="127"/>
      <c r="BD40" s="134" t="s">
        <v>3014</v>
      </c>
      <c r="BE40" s="134"/>
      <c r="BF40" s="113" t="s">
        <v>1253</v>
      </c>
      <c r="BG40" s="113"/>
      <c r="BH40" s="113" t="s">
        <v>1445</v>
      </c>
      <c r="BI40" s="127"/>
      <c r="BJ40" s="126" t="str">
        <f>INDEX([1]DATA!$Z$10:$Z$285,MATCH(B40,[1]DATA!$C$10:$C$285,0))</f>
        <v>Sơ cấp</v>
      </c>
      <c r="BK40" s="113" t="s">
        <v>79</v>
      </c>
      <c r="BL40" s="113" t="s">
        <v>115</v>
      </c>
      <c r="BM40" s="113" t="s">
        <v>22</v>
      </c>
      <c r="BN40" s="113" t="s">
        <v>22</v>
      </c>
      <c r="BO40" s="113" t="s">
        <v>2870</v>
      </c>
      <c r="BP40" s="134" t="s">
        <v>2868</v>
      </c>
      <c r="BQ40" s="134"/>
      <c r="BR40" s="127"/>
      <c r="BS40" s="113" t="s">
        <v>1243</v>
      </c>
      <c r="BT40" s="126"/>
      <c r="BU40" s="126"/>
      <c r="BV40" s="126" t="str">
        <f>INDEX([1]DATA!$O$10:$O$285,MATCH(B40,[1]DATA!$C$10:$C$285,0))</f>
        <v>V.07.01.03</v>
      </c>
      <c r="BW40" s="113" t="s">
        <v>1311</v>
      </c>
      <c r="BX40" s="126"/>
      <c r="BY40" s="113" t="s">
        <v>3815</v>
      </c>
      <c r="BZ40" s="113">
        <v>4.9800000000000004</v>
      </c>
      <c r="CA40" s="113"/>
      <c r="CB40" s="113" t="s">
        <v>1039</v>
      </c>
      <c r="CC40" s="113" t="s">
        <v>2806</v>
      </c>
      <c r="CD40" s="113"/>
      <c r="CE40" s="113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3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3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3" t="s">
        <v>1396</v>
      </c>
      <c r="L41" s="113" t="s">
        <v>426</v>
      </c>
      <c r="M41" s="113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3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3" t="s">
        <v>25</v>
      </c>
      <c r="AH41" s="127"/>
      <c r="AI41" s="132" t="s">
        <v>246</v>
      </c>
      <c r="AJ41" s="113" t="s">
        <v>3928</v>
      </c>
      <c r="AK41" s="113" t="s">
        <v>22</v>
      </c>
      <c r="AL41" s="126"/>
      <c r="AM41" s="113" t="s">
        <v>22</v>
      </c>
      <c r="AN41" s="126"/>
      <c r="AO41" s="127"/>
      <c r="AP41" s="127"/>
      <c r="AQ41" s="127"/>
      <c r="AR41" s="113" t="s">
        <v>22</v>
      </c>
      <c r="AS41" s="113"/>
      <c r="AT41" s="127"/>
      <c r="AU41" s="113" t="s">
        <v>28</v>
      </c>
      <c r="AV41" s="113" t="s">
        <v>29</v>
      </c>
      <c r="AW41" s="113" t="s">
        <v>79</v>
      </c>
      <c r="AX41" s="114"/>
      <c r="AY41" s="114"/>
      <c r="AZ41" s="113" t="s">
        <v>427</v>
      </c>
      <c r="BA41" s="113"/>
      <c r="BB41" s="127"/>
      <c r="BC41" s="127"/>
      <c r="BD41" s="134" t="s">
        <v>3009</v>
      </c>
      <c r="BE41" s="134"/>
      <c r="BF41" s="113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3" t="s">
        <v>79</v>
      </c>
      <c r="BL41" s="113" t="s">
        <v>115</v>
      </c>
      <c r="BM41" s="113" t="s">
        <v>22</v>
      </c>
      <c r="BN41" s="113" t="s">
        <v>22</v>
      </c>
      <c r="BO41" s="113" t="s">
        <v>2870</v>
      </c>
      <c r="BP41" s="113" t="s">
        <v>2868</v>
      </c>
      <c r="BQ41" s="113"/>
      <c r="BR41" s="127"/>
      <c r="BS41" s="113" t="s">
        <v>34</v>
      </c>
      <c r="BT41" s="126"/>
      <c r="BU41" s="126"/>
      <c r="BV41" s="126" t="str">
        <f>INDEX([1]DATA!$O$10:$O$285,MATCH(B41,[1]DATA!$C$10:$C$285,0))</f>
        <v>V.07.01.03</v>
      </c>
      <c r="BW41" s="113" t="s">
        <v>1311</v>
      </c>
      <c r="BX41" s="126"/>
      <c r="BY41" s="113">
        <v>8</v>
      </c>
      <c r="BZ41" s="113">
        <v>4.6500000000000004</v>
      </c>
      <c r="CA41" s="113"/>
      <c r="CB41" s="113"/>
      <c r="CC41" s="113" t="s">
        <v>52</v>
      </c>
      <c r="CD41" s="113"/>
      <c r="CE41" s="113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3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3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3" t="s">
        <v>1366</v>
      </c>
      <c r="L42" s="113" t="s">
        <v>693</v>
      </c>
      <c r="M42" s="113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3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3" t="s">
        <v>104</v>
      </c>
      <c r="AH42" s="127"/>
      <c r="AI42" s="132" t="s">
        <v>225</v>
      </c>
      <c r="AJ42" s="113" t="s">
        <v>3928</v>
      </c>
      <c r="AK42" s="113" t="s">
        <v>22</v>
      </c>
      <c r="AL42" s="126"/>
      <c r="AM42" s="113" t="s">
        <v>22</v>
      </c>
      <c r="AN42" s="126"/>
      <c r="AO42" s="127"/>
      <c r="AP42" s="127"/>
      <c r="AQ42" s="127"/>
      <c r="AR42" s="113" t="s">
        <v>22</v>
      </c>
      <c r="AS42" s="113"/>
      <c r="AT42" s="127"/>
      <c r="AU42" s="113" t="s">
        <v>28</v>
      </c>
      <c r="AV42" s="113" t="s">
        <v>29</v>
      </c>
      <c r="AW42" s="113" t="s">
        <v>37</v>
      </c>
      <c r="AX42" s="114" t="str">
        <f>INDEX([1]DATA!$W$10:$W$285,MATCH(B42,[1]DATA!$C$10:$C$285,0))</f>
        <v>Thạc sĩ</v>
      </c>
      <c r="AY42" s="114" t="str">
        <f>INDEX([1]DATA!$X$10:$X$285,MATCH(B42,[1]DATA!$C$10:$C$285,0))</f>
        <v>Kỹ thuật Điện</v>
      </c>
      <c r="AZ42" s="113" t="s">
        <v>636</v>
      </c>
      <c r="BA42" s="113"/>
      <c r="BB42" s="127"/>
      <c r="BC42" s="127"/>
      <c r="BD42" s="113" t="s">
        <v>3070</v>
      </c>
      <c r="BE42" s="113" t="s">
        <v>3909</v>
      </c>
      <c r="BF42" s="113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3" t="s">
        <v>37</v>
      </c>
      <c r="BL42" s="113" t="s">
        <v>47</v>
      </c>
      <c r="BM42" s="113" t="s">
        <v>22</v>
      </c>
      <c r="BN42" s="113" t="s">
        <v>22</v>
      </c>
      <c r="BO42" s="113" t="s">
        <v>2870</v>
      </c>
      <c r="BP42" s="134" t="s">
        <v>2868</v>
      </c>
      <c r="BQ42" s="134"/>
      <c r="BR42" s="127"/>
      <c r="BS42" s="113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3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3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3" t="s">
        <v>1402</v>
      </c>
      <c r="L43" s="113" t="s">
        <v>515</v>
      </c>
      <c r="M43" s="113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3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3" t="s">
        <v>25</v>
      </c>
      <c r="AH43" s="127"/>
      <c r="AI43" s="132" t="s">
        <v>194</v>
      </c>
      <c r="AJ43" s="113" t="s">
        <v>3928</v>
      </c>
      <c r="AK43" s="113" t="s">
        <v>22</v>
      </c>
      <c r="AL43" s="126"/>
      <c r="AM43" s="113" t="s">
        <v>22</v>
      </c>
      <c r="AN43" s="126"/>
      <c r="AO43" s="127"/>
      <c r="AP43" s="127"/>
      <c r="AQ43" s="127"/>
      <c r="AR43" s="113" t="s">
        <v>22</v>
      </c>
      <c r="AS43" s="113"/>
      <c r="AT43" s="127"/>
      <c r="AU43" s="113" t="s">
        <v>28</v>
      </c>
      <c r="AV43" s="113" t="s">
        <v>29</v>
      </c>
      <c r="AW43" s="113" t="s">
        <v>79</v>
      </c>
      <c r="AX43" s="114" t="str">
        <f>INDEX([1]DATA!$W$10:$W$285,MATCH(B43,[1]DATA!$C$10:$C$285,0))</f>
        <v>Đại học</v>
      </c>
      <c r="AY43" s="114" t="str">
        <f>INDEX([1]DATA!$X$10:$X$285,MATCH(B43,[1]DATA!$C$10:$C$285,0))</f>
        <v>Vật Lý</v>
      </c>
      <c r="AZ43" s="113" t="s">
        <v>356</v>
      </c>
      <c r="BA43" s="113"/>
      <c r="BB43" s="127"/>
      <c r="BC43" s="127"/>
      <c r="BD43" s="113" t="s">
        <v>3070</v>
      </c>
      <c r="BE43" s="113"/>
      <c r="BF43" s="113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3" t="s">
        <v>79</v>
      </c>
      <c r="BL43" s="113" t="s">
        <v>115</v>
      </c>
      <c r="BM43" s="113" t="s">
        <v>22</v>
      </c>
      <c r="BN43" s="113" t="s">
        <v>22</v>
      </c>
      <c r="BO43" s="113" t="s">
        <v>2870</v>
      </c>
      <c r="BP43" s="113" t="s">
        <v>2868</v>
      </c>
      <c r="BQ43" s="113"/>
      <c r="BR43" s="127"/>
      <c r="BS43" s="113" t="s">
        <v>3933</v>
      </c>
      <c r="BT43" s="126"/>
      <c r="BU43" s="126"/>
      <c r="BV43" s="126" t="str">
        <f>INDEX([1]DATA!$O$10:$O$285,MATCH(B43,[1]DATA!$C$10:$C$285,0))</f>
        <v>V.07.01.03</v>
      </c>
      <c r="BW43" s="113" t="s">
        <v>1311</v>
      </c>
      <c r="BX43" s="126"/>
      <c r="BY43" s="113">
        <v>6</v>
      </c>
      <c r="BZ43" s="113">
        <v>3.99</v>
      </c>
      <c r="CA43" s="113"/>
      <c r="CB43" s="113"/>
      <c r="CC43" s="113" t="s">
        <v>1318</v>
      </c>
      <c r="CD43" s="113"/>
      <c r="CE43" s="113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3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3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3" t="s">
        <v>1404</v>
      </c>
      <c r="L44" s="113" t="s">
        <v>487</v>
      </c>
      <c r="M44" s="113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3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3" t="s">
        <v>25</v>
      </c>
      <c r="AH44" s="127"/>
      <c r="AI44" s="132" t="s">
        <v>194</v>
      </c>
      <c r="AJ44" s="113" t="s">
        <v>3928</v>
      </c>
      <c r="AK44" s="113" t="s">
        <v>22</v>
      </c>
      <c r="AL44" s="126"/>
      <c r="AM44" s="113" t="s">
        <v>22</v>
      </c>
      <c r="AN44" s="126"/>
      <c r="AO44" s="127"/>
      <c r="AP44" s="127"/>
      <c r="AQ44" s="127"/>
      <c r="AR44" s="113" t="s">
        <v>22</v>
      </c>
      <c r="AS44" s="113"/>
      <c r="AT44" s="127"/>
      <c r="AU44" s="113" t="s">
        <v>28</v>
      </c>
      <c r="AV44" s="113" t="s">
        <v>29</v>
      </c>
      <c r="AW44" s="113" t="s">
        <v>37</v>
      </c>
      <c r="AX44" s="114" t="str">
        <f>INDEX([1]DATA!$W$10:$W$285,MATCH(B44,[1]DATA!$C$10:$C$285,0))</f>
        <v>Thạc sĩ</v>
      </c>
      <c r="AY44" s="114" t="str">
        <f>INDEX([1]DATA!$X$10:$X$285,MATCH(B44,[1]DATA!$C$10:$C$285,0))</f>
        <v>Tự động hóa</v>
      </c>
      <c r="AZ44" s="113" t="s">
        <v>268</v>
      </c>
      <c r="BA44" s="113"/>
      <c r="BB44" s="127"/>
      <c r="BC44" s="127"/>
      <c r="BD44" s="113" t="s">
        <v>3076</v>
      </c>
      <c r="BE44" s="113" t="s">
        <v>3909</v>
      </c>
      <c r="BF44" s="113" t="s">
        <v>1247</v>
      </c>
      <c r="BG44" s="113"/>
      <c r="BH44" s="113" t="s">
        <v>1444</v>
      </c>
      <c r="BI44" s="127"/>
      <c r="BJ44" s="126" t="str">
        <f>INDEX([1]DATA!$Z$10:$Z$285,MATCH(B44,[1]DATA!$C$10:$C$285,0))</f>
        <v>Sơ cấp</v>
      </c>
      <c r="BK44" s="113" t="s">
        <v>37</v>
      </c>
      <c r="BL44" s="113" t="s">
        <v>115</v>
      </c>
      <c r="BM44" s="113" t="s">
        <v>22</v>
      </c>
      <c r="BN44" s="113" t="s">
        <v>22</v>
      </c>
      <c r="BO44" s="113" t="s">
        <v>1321</v>
      </c>
      <c r="BP44" s="113" t="s">
        <v>1321</v>
      </c>
      <c r="BQ44" s="113"/>
      <c r="BR44" s="127"/>
      <c r="BS44" s="113" t="s">
        <v>34</v>
      </c>
      <c r="BT44" s="126"/>
      <c r="BU44" s="126"/>
      <c r="BV44" s="126" t="str">
        <f>INDEX([1]DATA!$O$10:$O$285,MATCH(B44,[1]DATA!$C$10:$C$285,0))</f>
        <v>V.07.01.03</v>
      </c>
      <c r="BW44" s="113" t="s">
        <v>1311</v>
      </c>
      <c r="BX44" s="126"/>
      <c r="BY44" s="113">
        <v>6</v>
      </c>
      <c r="BZ44" s="113">
        <v>3.99</v>
      </c>
      <c r="CA44" s="113"/>
      <c r="CB44" s="113"/>
      <c r="CC44" s="113" t="s">
        <v>1318</v>
      </c>
      <c r="CD44" s="113"/>
      <c r="CE44" s="113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3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3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3" t="s">
        <v>1339</v>
      </c>
      <c r="L45" s="113" t="s">
        <v>635</v>
      </c>
      <c r="M45" s="113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3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3" t="s">
        <v>104</v>
      </c>
      <c r="AH45" s="127"/>
      <c r="AI45" s="132" t="s">
        <v>142</v>
      </c>
      <c r="AJ45" s="113" t="s">
        <v>3928</v>
      </c>
      <c r="AK45" s="113" t="s">
        <v>22</v>
      </c>
      <c r="AL45" s="126"/>
      <c r="AM45" s="113" t="s">
        <v>22</v>
      </c>
      <c r="AN45" s="126"/>
      <c r="AO45" s="127"/>
      <c r="AP45" s="127"/>
      <c r="AQ45" s="127"/>
      <c r="AR45" s="113" t="s">
        <v>22</v>
      </c>
      <c r="AS45" s="113"/>
      <c r="AT45" s="127"/>
      <c r="AU45" s="113" t="s">
        <v>28</v>
      </c>
      <c r="AV45" s="113" t="s">
        <v>29</v>
      </c>
      <c r="AW45" s="113" t="s">
        <v>37</v>
      </c>
      <c r="AX45" s="114" t="str">
        <f>INDEX([1]DATA!$W$10:$W$285,MATCH(B45,[1]DATA!$C$10:$C$285,0))</f>
        <v>Thạc sĩ</v>
      </c>
      <c r="AY45" s="114" t="str">
        <f>INDEX([1]DATA!$X$10:$X$285,MATCH(B45,[1]DATA!$C$10:$C$285,0))</f>
        <v>Kỹ thuật Điện</v>
      </c>
      <c r="AZ45" s="113" t="s">
        <v>636</v>
      </c>
      <c r="BA45" s="113"/>
      <c r="BB45" s="127"/>
      <c r="BC45" s="127"/>
      <c r="BD45" s="113" t="s">
        <v>3070</v>
      </c>
      <c r="BE45" s="113" t="s">
        <v>3909</v>
      </c>
      <c r="BF45" s="113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3" t="s">
        <v>37</v>
      </c>
      <c r="BL45" s="113" t="s">
        <v>115</v>
      </c>
      <c r="BM45" s="113" t="s">
        <v>22</v>
      </c>
      <c r="BN45" s="113" t="s">
        <v>22</v>
      </c>
      <c r="BO45" s="113" t="s">
        <v>2870</v>
      </c>
      <c r="BP45" s="113" t="s">
        <v>2868</v>
      </c>
      <c r="BQ45" s="113"/>
      <c r="BR45" s="127"/>
      <c r="BS45" s="113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3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3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3" t="s">
        <v>1378</v>
      </c>
      <c r="L46" s="113" t="s">
        <v>480</v>
      </c>
      <c r="M46" s="113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3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3" t="s">
        <v>25</v>
      </c>
      <c r="AH46" s="127"/>
      <c r="AI46" s="132" t="s">
        <v>51</v>
      </c>
      <c r="AJ46" s="113" t="s">
        <v>3928</v>
      </c>
      <c r="AK46" s="113" t="s">
        <v>22</v>
      </c>
      <c r="AL46" s="126"/>
      <c r="AM46" s="113" t="s">
        <v>22</v>
      </c>
      <c r="AN46" s="126"/>
      <c r="AO46" s="127"/>
      <c r="AP46" s="127"/>
      <c r="AQ46" s="127"/>
      <c r="AR46" s="113" t="s">
        <v>22</v>
      </c>
      <c r="AS46" s="113"/>
      <c r="AT46" s="127"/>
      <c r="AU46" s="113" t="s">
        <v>28</v>
      </c>
      <c r="AV46" s="113" t="s">
        <v>29</v>
      </c>
      <c r="AW46" s="113" t="s">
        <v>79</v>
      </c>
      <c r="AX46" s="114" t="str">
        <f>INDEX([1]DATA!$W$10:$W$285,MATCH(B46,[1]DATA!$C$10:$C$285,0))</f>
        <v>Kỹ sư</v>
      </c>
      <c r="AY46" s="114" t="str">
        <f>INDEX([1]DATA!$X$10:$X$285,MATCH(B46,[1]DATA!$C$10:$C$285,0))</f>
        <v>Kỹ thuật điện - Điện tử</v>
      </c>
      <c r="AZ46" s="113" t="s">
        <v>388</v>
      </c>
      <c r="BA46" s="113"/>
      <c r="BB46" s="127"/>
      <c r="BC46" s="127"/>
      <c r="BD46" s="113" t="s">
        <v>3070</v>
      </c>
      <c r="BE46" s="113"/>
      <c r="BF46" s="113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3" t="s">
        <v>79</v>
      </c>
      <c r="BL46" s="113" t="s">
        <v>115</v>
      </c>
      <c r="BM46" s="113" t="s">
        <v>22</v>
      </c>
      <c r="BN46" s="113" t="s">
        <v>22</v>
      </c>
      <c r="BO46" s="113" t="s">
        <v>1455</v>
      </c>
      <c r="BP46" s="113" t="s">
        <v>60</v>
      </c>
      <c r="BQ46" s="113"/>
      <c r="BR46" s="127"/>
      <c r="BS46" s="113" t="s">
        <v>1243</v>
      </c>
      <c r="BT46" s="126"/>
      <c r="BU46" s="126"/>
      <c r="BV46" s="126" t="str">
        <f>INDEX([1]DATA!$O$10:$O$285,MATCH(B46,[1]DATA!$C$10:$C$285,0))</f>
        <v>V.07.01.03</v>
      </c>
      <c r="BW46" s="113" t="s">
        <v>1311</v>
      </c>
      <c r="BX46" s="126"/>
      <c r="BY46" s="113">
        <v>6</v>
      </c>
      <c r="BZ46" s="113">
        <v>3.99</v>
      </c>
      <c r="CA46" s="113"/>
      <c r="CB46" s="113"/>
      <c r="CC46" s="113" t="s">
        <v>2967</v>
      </c>
      <c r="CD46" s="113"/>
      <c r="CE46" s="113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3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3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3" t="s">
        <v>1339</v>
      </c>
      <c r="L47" s="113" t="s">
        <v>429</v>
      </c>
      <c r="M47" s="113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3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3" t="s">
        <v>25</v>
      </c>
      <c r="AH47" s="127"/>
      <c r="AI47" s="132" t="s">
        <v>248</v>
      </c>
      <c r="AJ47" s="113" t="s">
        <v>3928</v>
      </c>
      <c r="AK47" s="113" t="s">
        <v>22</v>
      </c>
      <c r="AL47" s="126"/>
      <c r="AM47" s="113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3" t="s">
        <v>28</v>
      </c>
      <c r="AV47" s="113" t="s">
        <v>29</v>
      </c>
      <c r="AW47" s="113" t="s">
        <v>37</v>
      </c>
      <c r="AX47" s="114" t="str">
        <f>INDEX([1]DATA!$W$10:$W$285,MATCH(B47,[1]DATA!$C$10:$C$285,0))</f>
        <v>Thạc sĩ</v>
      </c>
      <c r="AY47" s="114" t="str">
        <f>INDEX([1]DATA!$X$10:$X$285,MATCH(B47,[1]DATA!$C$10:$C$285,0))</f>
        <v>Thiết bị mạng và nhà máy điện</v>
      </c>
      <c r="AZ47" s="113" t="s">
        <v>209</v>
      </c>
      <c r="BA47" s="113"/>
      <c r="BB47" s="127"/>
      <c r="BC47" s="127"/>
      <c r="BD47" s="113" t="s">
        <v>3070</v>
      </c>
      <c r="BE47" s="113" t="s">
        <v>3909</v>
      </c>
      <c r="BF47" s="113" t="s">
        <v>1483</v>
      </c>
      <c r="BG47" s="113"/>
      <c r="BH47" s="113" t="s">
        <v>1442</v>
      </c>
      <c r="BI47" s="127"/>
      <c r="BJ47" s="126" t="str">
        <f>INDEX([1]DATA!$Z$10:$Z$285,MATCH(B47,[1]DATA!$C$10:$C$285,0))</f>
        <v>Sơ cấp</v>
      </c>
      <c r="BK47" s="113" t="s">
        <v>37</v>
      </c>
      <c r="BL47" s="113" t="s">
        <v>47</v>
      </c>
      <c r="BM47" s="113" t="s">
        <v>22</v>
      </c>
      <c r="BN47" s="113" t="s">
        <v>22</v>
      </c>
      <c r="BO47" s="113" t="s">
        <v>2870</v>
      </c>
      <c r="BP47" s="113" t="s">
        <v>2868</v>
      </c>
      <c r="BQ47" s="113"/>
      <c r="BR47" s="127"/>
      <c r="BS47" s="113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3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3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3" t="s">
        <v>1411</v>
      </c>
      <c r="L48" s="113" t="s">
        <v>482</v>
      </c>
      <c r="M48" s="113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3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3" t="s">
        <v>25</v>
      </c>
      <c r="AH48" s="127"/>
      <c r="AI48" s="132" t="s">
        <v>51</v>
      </c>
      <c r="AJ48" s="113" t="s">
        <v>3928</v>
      </c>
      <c r="AK48" s="113" t="s">
        <v>22</v>
      </c>
      <c r="AL48" s="126"/>
      <c r="AM48" s="113" t="s">
        <v>22</v>
      </c>
      <c r="AN48" s="126"/>
      <c r="AO48" s="127"/>
      <c r="AP48" s="127"/>
      <c r="AQ48" s="127"/>
      <c r="AR48" s="113" t="s">
        <v>22</v>
      </c>
      <c r="AS48" s="113"/>
      <c r="AT48" s="127"/>
      <c r="AU48" s="113" t="s">
        <v>28</v>
      </c>
      <c r="AV48" s="113" t="s">
        <v>29</v>
      </c>
      <c r="AW48" s="113" t="s">
        <v>79</v>
      </c>
      <c r="AX48" s="114" t="str">
        <f>INDEX([1]DATA!$W$10:$W$285,MATCH(B48,[1]DATA!$C$10:$C$285,0))</f>
        <v>Đại học</v>
      </c>
      <c r="AY48" s="114" t="str">
        <f>INDEX([1]DATA!$X$10:$X$285,MATCH(B48,[1]DATA!$C$10:$C$285,0))</f>
        <v>Kỹ thuật Điện - Điện tử</v>
      </c>
      <c r="AZ48" s="113" t="s">
        <v>280</v>
      </c>
      <c r="BA48" s="113"/>
      <c r="BB48" s="127"/>
      <c r="BC48" s="127"/>
      <c r="BD48" s="113" t="s">
        <v>3070</v>
      </c>
      <c r="BE48" s="113"/>
      <c r="BF48" s="113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3" t="s">
        <v>79</v>
      </c>
      <c r="BL48" s="113" t="s">
        <v>115</v>
      </c>
      <c r="BM48" s="113" t="s">
        <v>22</v>
      </c>
      <c r="BN48" s="113" t="s">
        <v>22</v>
      </c>
      <c r="BO48" s="113" t="s">
        <v>2870</v>
      </c>
      <c r="BP48" s="113" t="s">
        <v>2868</v>
      </c>
      <c r="BQ48" s="113"/>
      <c r="BR48" s="127"/>
      <c r="BS48" s="113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3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3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3" t="s">
        <v>1339</v>
      </c>
      <c r="L49" s="113" t="s">
        <v>414</v>
      </c>
      <c r="M49" s="113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3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3" t="s">
        <v>25</v>
      </c>
      <c r="AH49" s="127"/>
      <c r="AI49" s="132" t="s">
        <v>415</v>
      </c>
      <c r="AJ49" s="113" t="s">
        <v>3928</v>
      </c>
      <c r="AK49" s="113" t="s">
        <v>22</v>
      </c>
      <c r="AL49" s="126"/>
      <c r="AM49" s="113" t="s">
        <v>22</v>
      </c>
      <c r="AN49" s="126"/>
      <c r="AO49" s="127"/>
      <c r="AP49" s="127"/>
      <c r="AQ49" s="127"/>
      <c r="AR49" s="113" t="s">
        <v>22</v>
      </c>
      <c r="AS49" s="113"/>
      <c r="AT49" s="127"/>
      <c r="AU49" s="113" t="s">
        <v>28</v>
      </c>
      <c r="AV49" s="113" t="s">
        <v>29</v>
      </c>
      <c r="AW49" s="113" t="s">
        <v>79</v>
      </c>
      <c r="AX49" s="114" t="str">
        <f>INDEX([1]DATA!$W$10:$W$285,MATCH(B49,[1]DATA!$C$10:$C$285,0))</f>
        <v>Kỹ sư</v>
      </c>
      <c r="AY49" s="114" t="str">
        <f>INDEX([1]DATA!$X$10:$X$285,MATCH(B49,[1]DATA!$C$10:$C$285,0))</f>
        <v>Kỹ thuật điện - Điện tử</v>
      </c>
      <c r="AZ49" s="113" t="s">
        <v>280</v>
      </c>
      <c r="BA49" s="113"/>
      <c r="BB49" s="127"/>
      <c r="BC49" s="127"/>
      <c r="BD49" s="113" t="s">
        <v>3070</v>
      </c>
      <c r="BE49" s="113"/>
      <c r="BF49" s="113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3" t="s">
        <v>79</v>
      </c>
      <c r="BL49" s="113" t="s">
        <v>115</v>
      </c>
      <c r="BM49" s="113" t="s">
        <v>22</v>
      </c>
      <c r="BN49" s="113" t="s">
        <v>22</v>
      </c>
      <c r="BO49" s="113" t="s">
        <v>1321</v>
      </c>
      <c r="BP49" s="113" t="s">
        <v>2868</v>
      </c>
      <c r="BQ49" s="113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3" t="s">
        <v>1311</v>
      </c>
      <c r="BX49" s="124" t="s">
        <v>3113</v>
      </c>
      <c r="BY49" s="113">
        <v>9</v>
      </c>
      <c r="BZ49" s="113">
        <v>4.9800000000000004</v>
      </c>
      <c r="CA49" s="134" t="s">
        <v>3111</v>
      </c>
      <c r="CB49" s="113"/>
      <c r="CC49" s="134" t="s">
        <v>3111</v>
      </c>
      <c r="CD49" s="113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3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3" t="s">
        <v>1412</v>
      </c>
      <c r="L50" s="113" t="s">
        <v>484</v>
      </c>
      <c r="M50" s="113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3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3" t="s">
        <v>25</v>
      </c>
      <c r="AH50" s="127"/>
      <c r="AI50" s="132" t="s">
        <v>194</v>
      </c>
      <c r="AJ50" s="113" t="s">
        <v>3928</v>
      </c>
      <c r="AK50" s="113" t="s">
        <v>22</v>
      </c>
      <c r="AL50" s="126"/>
      <c r="AM50" s="113" t="s">
        <v>22</v>
      </c>
      <c r="AN50" s="126"/>
      <c r="AO50" s="127"/>
      <c r="AP50" s="127"/>
      <c r="AQ50" s="127"/>
      <c r="AR50" s="113" t="s">
        <v>22</v>
      </c>
      <c r="AS50" s="113"/>
      <c r="AT50" s="127"/>
      <c r="AU50" s="113" t="s">
        <v>28</v>
      </c>
      <c r="AV50" s="113" t="s">
        <v>29</v>
      </c>
      <c r="AW50" s="113" t="s">
        <v>79</v>
      </c>
      <c r="AX50" s="114" t="str">
        <f>INDEX([1]DATA!$W$10:$W$285,MATCH(B50,[1]DATA!$C$10:$C$285,0))</f>
        <v>Đại học</v>
      </c>
      <c r="AY50" s="114" t="str">
        <f>INDEX([1]DATA!$X$10:$X$285,MATCH(B50,[1]DATA!$C$10:$C$285,0))</f>
        <v>Vật lý điện tử</v>
      </c>
      <c r="AZ50" s="113" t="s">
        <v>485</v>
      </c>
      <c r="BA50" s="113"/>
      <c r="BB50" s="127"/>
      <c r="BC50" s="127"/>
      <c r="BD50" s="113" t="s">
        <v>3073</v>
      </c>
      <c r="BE50" s="113"/>
      <c r="BF50" s="113" t="s">
        <v>1252</v>
      </c>
      <c r="BG50" s="113"/>
      <c r="BH50" s="113" t="s">
        <v>2872</v>
      </c>
      <c r="BI50" s="127"/>
      <c r="BJ50" s="126" t="str">
        <f>INDEX([1]DATA!$Z$10:$Z$285,MATCH(B50,[1]DATA!$C$10:$C$285,0))</f>
        <v>Sơ cấp</v>
      </c>
      <c r="BK50" s="113" t="s">
        <v>79</v>
      </c>
      <c r="BL50" s="113" t="s">
        <v>115</v>
      </c>
      <c r="BM50" s="113" t="s">
        <v>22</v>
      </c>
      <c r="BN50" s="113" t="s">
        <v>22</v>
      </c>
      <c r="BO50" s="113" t="s">
        <v>2870</v>
      </c>
      <c r="BP50" s="113" t="s">
        <v>2870</v>
      </c>
      <c r="BQ50" s="113"/>
      <c r="BR50" s="127"/>
      <c r="BS50" s="113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3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3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3" t="s">
        <v>104</v>
      </c>
      <c r="AH51" s="127"/>
      <c r="AI51" s="124" t="s">
        <v>1481</v>
      </c>
      <c r="AJ51" s="113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3" t="s">
        <v>37</v>
      </c>
      <c r="AX51" s="114" t="str">
        <f>INDEX([1]DATA!$W$10:$W$285,MATCH(B51,[1]DATA!$C$10:$C$285,0))</f>
        <v>Đại học</v>
      </c>
      <c r="AY51" s="114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3" t="s">
        <v>1483</v>
      </c>
      <c r="BE51" s="113" t="s">
        <v>3909</v>
      </c>
      <c r="BF51" s="113" t="s">
        <v>1483</v>
      </c>
      <c r="BG51" s="113"/>
      <c r="BH51" s="113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3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3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3" t="s">
        <v>1349</v>
      </c>
      <c r="L52" s="113" t="s">
        <v>725</v>
      </c>
      <c r="M52" s="113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3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3" t="s">
        <v>104</v>
      </c>
      <c r="AH52" s="127"/>
      <c r="AI52" s="132" t="s">
        <v>105</v>
      </c>
      <c r="AJ52" s="113" t="s">
        <v>3928</v>
      </c>
      <c r="AK52" s="113" t="s">
        <v>22</v>
      </c>
      <c r="AL52" s="126"/>
      <c r="AM52" s="113" t="s">
        <v>22</v>
      </c>
      <c r="AN52" s="126"/>
      <c r="AO52" s="127"/>
      <c r="AP52" s="127"/>
      <c r="AQ52" s="127"/>
      <c r="AR52" s="113" t="s">
        <v>22</v>
      </c>
      <c r="AS52" s="113"/>
      <c r="AT52" s="127"/>
      <c r="AU52" s="113" t="s">
        <v>28</v>
      </c>
      <c r="AV52" s="113" t="s">
        <v>29</v>
      </c>
      <c r="AW52" s="113" t="s">
        <v>37</v>
      </c>
      <c r="AX52" s="114" t="str">
        <f>INDEX([1]DATA!$W$10:$W$285,MATCH(B52,[1]DATA!$C$10:$C$285,0))</f>
        <v>Thạc sĩ</v>
      </c>
      <c r="AY52" s="114" t="str">
        <f>INDEX([1]DATA!$X$10:$X$285,MATCH(B52,[1]DATA!$C$10:$C$285,0))</f>
        <v>Điều khiển học kỹ thuật</v>
      </c>
      <c r="AZ52" s="113" t="s">
        <v>726</v>
      </c>
      <c r="BA52" s="113"/>
      <c r="BB52" s="127"/>
      <c r="BC52" s="127"/>
      <c r="BD52" s="134" t="s">
        <v>3009</v>
      </c>
      <c r="BE52" s="134" t="s">
        <v>3909</v>
      </c>
      <c r="BF52" s="113" t="s">
        <v>1483</v>
      </c>
      <c r="BG52" s="113"/>
      <c r="BH52" s="113" t="s">
        <v>2872</v>
      </c>
      <c r="BI52" s="127"/>
      <c r="BJ52" s="126" t="str">
        <f>INDEX([1]DATA!$Z$10:$Z$285,MATCH(B52,[1]DATA!$C$10:$C$285,0))</f>
        <v>Sơ cấp</v>
      </c>
      <c r="BK52" s="113" t="s">
        <v>37</v>
      </c>
      <c r="BL52" s="113" t="s">
        <v>115</v>
      </c>
      <c r="BM52" s="113" t="s">
        <v>22</v>
      </c>
      <c r="BN52" s="113" t="s">
        <v>22</v>
      </c>
      <c r="BO52" s="113" t="s">
        <v>1455</v>
      </c>
      <c r="BP52" s="113" t="s">
        <v>60</v>
      </c>
      <c r="BQ52" s="113"/>
      <c r="BR52" s="127"/>
      <c r="BS52" s="113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3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3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3" t="s">
        <v>1382</v>
      </c>
      <c r="L53" s="113" t="s">
        <v>531</v>
      </c>
      <c r="M53" s="113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3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3" t="s">
        <v>25</v>
      </c>
      <c r="AH53" s="127"/>
      <c r="AI53" s="132" t="s">
        <v>51</v>
      </c>
      <c r="AJ53" s="113" t="s">
        <v>3928</v>
      </c>
      <c r="AK53" s="113" t="s">
        <v>22</v>
      </c>
      <c r="AL53" s="126"/>
      <c r="AM53" s="113" t="s">
        <v>22</v>
      </c>
      <c r="AN53" s="126"/>
      <c r="AO53" s="127"/>
      <c r="AP53" s="127"/>
      <c r="AQ53" s="127"/>
      <c r="AR53" s="113" t="s">
        <v>22</v>
      </c>
      <c r="AS53" s="113"/>
      <c r="AT53" s="127"/>
      <c r="AU53" s="113" t="s">
        <v>28</v>
      </c>
      <c r="AV53" s="113" t="s">
        <v>29</v>
      </c>
      <c r="AW53" s="113" t="s">
        <v>79</v>
      </c>
      <c r="AX53" s="114" t="str">
        <f>INDEX([1]DATA!$W$10:$W$285,MATCH(B53,[1]DATA!$C$10:$C$285,0))</f>
        <v>Kỹ sư</v>
      </c>
      <c r="AY53" s="114" t="str">
        <f>INDEX([1]DATA!$X$10:$X$285,MATCH(B53,[1]DATA!$C$10:$C$285,0))</f>
        <v>Điện khí hóa &amp; Cung cấp điện</v>
      </c>
      <c r="AZ53" s="113" t="s">
        <v>249</v>
      </c>
      <c r="BA53" s="113"/>
      <c r="BB53" s="127"/>
      <c r="BC53" s="127"/>
      <c r="BD53" s="113" t="s">
        <v>3070</v>
      </c>
      <c r="BE53" s="134" t="s">
        <v>3293</v>
      </c>
      <c r="BF53" s="113" t="s">
        <v>1247</v>
      </c>
      <c r="BG53" s="113"/>
      <c r="BH53" s="113" t="s">
        <v>1442</v>
      </c>
      <c r="BI53" s="127"/>
      <c r="BJ53" s="126" t="str">
        <f>INDEX([1]DATA!$Z$10:$Z$285,MATCH(B53,[1]DATA!$C$10:$C$285,0))</f>
        <v>Sơ cấp</v>
      </c>
      <c r="BK53" s="113" t="s">
        <v>79</v>
      </c>
      <c r="BL53" s="113" t="s">
        <v>115</v>
      </c>
      <c r="BM53" s="113" t="s">
        <v>22</v>
      </c>
      <c r="BN53" s="113" t="s">
        <v>22</v>
      </c>
      <c r="BO53" s="113" t="s">
        <v>2870</v>
      </c>
      <c r="BP53" s="113" t="s">
        <v>2870</v>
      </c>
      <c r="BQ53" s="113"/>
      <c r="BR53" s="127"/>
      <c r="BS53" s="113" t="s">
        <v>1243</v>
      </c>
      <c r="BT53" s="126"/>
      <c r="BU53" s="126"/>
      <c r="BV53" s="126" t="str">
        <f>INDEX([1]DATA!$O$10:$O$285,MATCH(B53,[1]DATA!$C$10:$C$285,0))</f>
        <v>V.07.01.03</v>
      </c>
      <c r="BW53" s="113" t="s">
        <v>1311</v>
      </c>
      <c r="BX53" s="126"/>
      <c r="BY53" s="113">
        <v>6</v>
      </c>
      <c r="BZ53" s="113">
        <v>3.99</v>
      </c>
      <c r="CA53" s="113"/>
      <c r="CB53" s="113"/>
      <c r="CC53" s="113" t="s">
        <v>2967</v>
      </c>
      <c r="CD53" s="113"/>
      <c r="CE53" s="113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3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3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3" t="s">
        <v>1339</v>
      </c>
      <c r="L54" s="113" t="s">
        <v>551</v>
      </c>
      <c r="M54" s="113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3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3" t="s">
        <v>104</v>
      </c>
      <c r="AH54" s="127"/>
      <c r="AI54" s="132" t="s">
        <v>123</v>
      </c>
      <c r="AJ54" s="113" t="s">
        <v>3928</v>
      </c>
      <c r="AK54" s="113" t="s">
        <v>22</v>
      </c>
      <c r="AL54" s="126"/>
      <c r="AM54" s="113" t="s">
        <v>22</v>
      </c>
      <c r="AN54" s="126"/>
      <c r="AO54" s="127"/>
      <c r="AP54" s="127"/>
      <c r="AQ54" s="127"/>
      <c r="AR54" s="113" t="s">
        <v>22</v>
      </c>
      <c r="AS54" s="113"/>
      <c r="AT54" s="127"/>
      <c r="AU54" s="113" t="s">
        <v>28</v>
      </c>
      <c r="AV54" s="113" t="s">
        <v>29</v>
      </c>
      <c r="AW54" s="113" t="s">
        <v>37</v>
      </c>
      <c r="AX54" s="114" t="str">
        <f>INDEX([1]DATA!$W$10:$W$285,MATCH(B54,[1]DATA!$C$10:$C$285,0))</f>
        <v>Thạc sĩ</v>
      </c>
      <c r="AY54" s="114" t="str">
        <f>INDEX([1]DATA!$X$10:$X$285,MATCH(B54,[1]DATA!$C$10:$C$285,0))</f>
        <v>Thiết bị mạng và nhà máy điện</v>
      </c>
      <c r="AZ54" s="113" t="s">
        <v>209</v>
      </c>
      <c r="BA54" s="113"/>
      <c r="BB54" s="127"/>
      <c r="BC54" s="127"/>
      <c r="BD54" s="134" t="s">
        <v>3009</v>
      </c>
      <c r="BE54" s="134" t="s">
        <v>3909</v>
      </c>
      <c r="BF54" s="113" t="s">
        <v>1483</v>
      </c>
      <c r="BG54" s="113"/>
      <c r="BH54" s="113" t="s">
        <v>1442</v>
      </c>
      <c r="BI54" s="127"/>
      <c r="BJ54" s="126" t="str">
        <f>INDEX([1]DATA!$Z$10:$Z$285,MATCH(B54,[1]DATA!$C$10:$C$285,0))</f>
        <v>Sơ cấp</v>
      </c>
      <c r="BK54" s="113" t="s">
        <v>37</v>
      </c>
      <c r="BL54" s="113" t="s">
        <v>115</v>
      </c>
      <c r="BM54" s="113" t="s">
        <v>22</v>
      </c>
      <c r="BN54" s="113" t="s">
        <v>22</v>
      </c>
      <c r="BO54" s="113" t="s">
        <v>2870</v>
      </c>
      <c r="BP54" s="113" t="s">
        <v>2903</v>
      </c>
      <c r="BQ54" s="113"/>
      <c r="BR54" s="127"/>
      <c r="BS54" s="113" t="s">
        <v>3933</v>
      </c>
      <c r="BT54" s="126"/>
      <c r="BU54" s="126"/>
      <c r="BV54" s="126" t="str">
        <f>INDEX([1]DATA!$O$10:$O$285,MATCH(B54,[1]DATA!$C$10:$C$285,0))</f>
        <v>V.07.01.03</v>
      </c>
      <c r="BW54" s="113" t="s">
        <v>1311</v>
      </c>
      <c r="BX54" s="126"/>
      <c r="BY54" s="113">
        <v>5</v>
      </c>
      <c r="BZ54" s="113">
        <v>3.66</v>
      </c>
      <c r="CA54" s="113"/>
      <c r="CB54" s="113"/>
      <c r="CC54" s="113" t="s">
        <v>2967</v>
      </c>
      <c r="CD54" s="113"/>
      <c r="CE54" s="113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3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3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3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3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3" t="s">
        <v>28</v>
      </c>
      <c r="AV55" s="113" t="s">
        <v>29</v>
      </c>
      <c r="AW55" s="113" t="s">
        <v>79</v>
      </c>
      <c r="AX55" s="114" t="str">
        <f>INDEX([1]DATA!$W$10:$W$285,MATCH(B55,[1]DATA!$C$10:$C$285,0))</f>
        <v>Đại học</v>
      </c>
      <c r="AY55" s="114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3" t="s">
        <v>79</v>
      </c>
      <c r="BL55" s="139"/>
      <c r="BM55" s="139"/>
      <c r="BN55" s="139"/>
      <c r="BO55" s="113" t="s">
        <v>1321</v>
      </c>
      <c r="BP55" s="113" t="s">
        <v>49</v>
      </c>
      <c r="BQ55" s="113"/>
      <c r="BR55" s="127"/>
      <c r="BS55" s="113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3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3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3" t="s">
        <v>3323</v>
      </c>
      <c r="L56" s="113" t="s">
        <v>21</v>
      </c>
      <c r="M56" s="113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3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3" t="s">
        <v>25</v>
      </c>
      <c r="AH56" s="127"/>
      <c r="AI56" s="132" t="s">
        <v>23</v>
      </c>
      <c r="AJ56" s="113" t="s">
        <v>26</v>
      </c>
      <c r="AK56" s="113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3" t="s">
        <v>28</v>
      </c>
      <c r="AV56" s="113" t="s">
        <v>29</v>
      </c>
      <c r="AW56" s="134" t="s">
        <v>3894</v>
      </c>
      <c r="AX56" s="114" t="str">
        <f>INDEX([1]DATA!$W$10:$W$285,MATCH(B56,[1]DATA!$C$10:$C$285,0))</f>
        <v>Thạc sĩ</v>
      </c>
      <c r="AY56" s="114" t="str">
        <f>INDEX([1]DATA!$X$10:$X$285,MATCH(B56,[1]DATA!$C$10:$C$285,0))</f>
        <v>Giáo dục học</v>
      </c>
      <c r="AZ56" s="134" t="s">
        <v>3981</v>
      </c>
      <c r="BA56" s="113"/>
      <c r="BB56" s="127"/>
      <c r="BC56" s="127"/>
      <c r="BD56" s="134" t="s">
        <v>3960</v>
      </c>
      <c r="BE56" s="134" t="s">
        <v>3944</v>
      </c>
      <c r="BF56" s="113"/>
      <c r="BG56" s="113"/>
      <c r="BH56" s="113"/>
      <c r="BI56" s="127"/>
      <c r="BJ56" s="126" t="str">
        <f>INDEX([1]DATA!$Z$10:$Z$285,MATCH(B56,[1]DATA!$C$10:$C$285,0))</f>
        <v>Cao cấp</v>
      </c>
      <c r="BK56" s="113" t="s">
        <v>37</v>
      </c>
      <c r="BL56" s="113" t="s">
        <v>32</v>
      </c>
      <c r="BM56" s="113" t="s">
        <v>3945</v>
      </c>
      <c r="BN56" s="113" t="s">
        <v>2876</v>
      </c>
      <c r="BO56" s="113" t="s">
        <v>2870</v>
      </c>
      <c r="BP56" s="113" t="s">
        <v>2870</v>
      </c>
      <c r="BQ56" s="113"/>
      <c r="BR56" s="127"/>
      <c r="BS56" s="113" t="s">
        <v>3933</v>
      </c>
      <c r="BT56" s="126"/>
      <c r="BU56" s="126"/>
      <c r="BV56" s="126" t="str">
        <f>INDEX([1]DATA!$O$10:$O$285,MATCH(B56,[1]DATA!$C$10:$C$285,0))</f>
        <v>V.07.01.03</v>
      </c>
      <c r="BW56" s="113" t="s">
        <v>1311</v>
      </c>
      <c r="BX56" s="126"/>
      <c r="BY56" s="113">
        <v>9</v>
      </c>
      <c r="BZ56" s="113">
        <v>4.9800000000000004</v>
      </c>
      <c r="CA56" s="113"/>
      <c r="CB56" s="113" t="s">
        <v>3815</v>
      </c>
      <c r="CC56" s="113" t="s">
        <v>2797</v>
      </c>
      <c r="CD56" s="113" t="s">
        <v>2956</v>
      </c>
      <c r="CE56" s="113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3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3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3" t="s">
        <v>3323</v>
      </c>
      <c r="L57" s="113" t="s">
        <v>107</v>
      </c>
      <c r="M57" s="113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3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3" t="s">
        <v>25</v>
      </c>
      <c r="AH57" s="127"/>
      <c r="AI57" s="132" t="s">
        <v>43</v>
      </c>
      <c r="AJ57" s="113" t="s">
        <v>2792</v>
      </c>
      <c r="AK57" s="113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3" t="s">
        <v>28</v>
      </c>
      <c r="AV57" s="113" t="s">
        <v>29</v>
      </c>
      <c r="AW57" s="134" t="s">
        <v>3894</v>
      </c>
      <c r="AX57" s="114" t="str">
        <f>INDEX([1]DATA!$W$10:$W$285,MATCH(B57,[1]DATA!$C$10:$C$285,0))</f>
        <v>Thạc sĩ</v>
      </c>
      <c r="AY57" s="114"/>
      <c r="AZ57" s="134" t="s">
        <v>3982</v>
      </c>
      <c r="BA57" s="113"/>
      <c r="BB57" s="127"/>
      <c r="BC57" s="127"/>
      <c r="BD57" s="134" t="s">
        <v>3870</v>
      </c>
      <c r="BE57" s="134" t="s">
        <v>3910</v>
      </c>
      <c r="BF57" s="113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3" t="s">
        <v>37</v>
      </c>
      <c r="BL57" s="113" t="s">
        <v>47</v>
      </c>
      <c r="BM57" s="113" t="s">
        <v>22</v>
      </c>
      <c r="BN57" s="113" t="s">
        <v>48</v>
      </c>
      <c r="BO57" s="113" t="s">
        <v>1455</v>
      </c>
      <c r="BP57" s="113" t="s">
        <v>1455</v>
      </c>
      <c r="BQ57" s="113"/>
      <c r="BR57" s="127"/>
      <c r="BS57" s="113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3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3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3" t="s">
        <v>1365</v>
      </c>
      <c r="L58" s="113" t="s">
        <v>117</v>
      </c>
      <c r="M58" s="113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3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3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3" t="s">
        <v>28</v>
      </c>
      <c r="AV58" s="113" t="s">
        <v>29</v>
      </c>
      <c r="AW58" s="113" t="s">
        <v>37</v>
      </c>
      <c r="AX58" s="114" t="str">
        <f>INDEX([1]DATA!$W$10:$W$285,MATCH(B58,[1]DATA!$C$10:$C$285,0))</f>
        <v>Thạc sĩ</v>
      </c>
      <c r="AY58" s="114" t="str">
        <f>INDEX([1]DATA!$X$10:$X$285,MATCH(B58,[1]DATA!$C$10:$C$285,0))</f>
        <v>Tự động hóa và điều khiển các quy trình công nghệ và sản xuất</v>
      </c>
      <c r="AZ58" s="113" t="s">
        <v>31</v>
      </c>
      <c r="BA58" s="113"/>
      <c r="BB58" s="127"/>
      <c r="BC58" s="127"/>
      <c r="BD58" s="113" t="s">
        <v>3959</v>
      </c>
      <c r="BE58" s="134" t="s">
        <v>3912</v>
      </c>
      <c r="BF58" s="113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3" t="s">
        <v>37</v>
      </c>
      <c r="BL58" s="113" t="s">
        <v>47</v>
      </c>
      <c r="BM58" s="113" t="s">
        <v>3830</v>
      </c>
      <c r="BN58" s="113" t="s">
        <v>48</v>
      </c>
      <c r="BO58" s="113" t="s">
        <v>2870</v>
      </c>
      <c r="BP58" s="113" t="s">
        <v>2870</v>
      </c>
      <c r="BQ58" s="113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3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3" t="s">
        <v>1339</v>
      </c>
      <c r="L59" s="113" t="s">
        <v>277</v>
      </c>
      <c r="M59" s="113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3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3" t="s">
        <v>25</v>
      </c>
      <c r="AH59" s="127"/>
      <c r="AI59" s="132" t="s">
        <v>278</v>
      </c>
      <c r="AJ59" s="113" t="s">
        <v>3927</v>
      </c>
      <c r="AK59" s="113" t="s">
        <v>254</v>
      </c>
      <c r="AL59" s="126"/>
      <c r="AM59" s="132" t="s">
        <v>279</v>
      </c>
      <c r="AN59" s="126"/>
      <c r="AO59" s="127"/>
      <c r="AP59" s="127"/>
      <c r="AQ59" s="127"/>
      <c r="AR59" s="113" t="s">
        <v>1359</v>
      </c>
      <c r="AS59" s="132" t="s">
        <v>1245</v>
      </c>
      <c r="AT59" s="127"/>
      <c r="AU59" s="113" t="s">
        <v>28</v>
      </c>
      <c r="AV59" s="113" t="s">
        <v>29</v>
      </c>
      <c r="AW59" s="113" t="s">
        <v>79</v>
      </c>
      <c r="AX59" s="114" t="str">
        <f>INDEX([1]DATA!$W$10:$W$285,MATCH(B59,[1]DATA!$C$10:$C$285,0))</f>
        <v>Kỹ sư</v>
      </c>
      <c r="AY59" s="114" t="str">
        <f>INDEX([1]DATA!$X$10:$X$285,MATCH(B59,[1]DATA!$C$10:$C$285,0))</f>
        <v>Kỹ thuật điện - Điện tử</v>
      </c>
      <c r="AZ59" s="113" t="s">
        <v>280</v>
      </c>
      <c r="BA59" s="113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3" t="s">
        <v>79</v>
      </c>
      <c r="BL59" s="113" t="s">
        <v>47</v>
      </c>
      <c r="BM59" s="113" t="s">
        <v>22</v>
      </c>
      <c r="BN59" s="113" t="s">
        <v>22</v>
      </c>
      <c r="BO59" s="113" t="s">
        <v>2870</v>
      </c>
      <c r="BP59" s="113" t="s">
        <v>2800</v>
      </c>
      <c r="BQ59" s="113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3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3" t="s">
        <v>1367</v>
      </c>
      <c r="L60" s="113" t="s">
        <v>186</v>
      </c>
      <c r="M60" s="113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3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3" t="s">
        <v>25</v>
      </c>
      <c r="AH60" s="127"/>
      <c r="AI60" s="132" t="s">
        <v>187</v>
      </c>
      <c r="AJ60" s="113" t="s">
        <v>153</v>
      </c>
      <c r="AK60" s="113" t="s">
        <v>153</v>
      </c>
      <c r="AL60" s="126"/>
      <c r="AM60" s="132" t="s">
        <v>188</v>
      </c>
      <c r="AN60" s="126"/>
      <c r="AO60" s="127"/>
      <c r="AP60" s="127"/>
      <c r="AQ60" s="127"/>
      <c r="AR60" s="113" t="s">
        <v>22</v>
      </c>
      <c r="AS60" s="113"/>
      <c r="AT60" s="127"/>
      <c r="AU60" s="113" t="s">
        <v>28</v>
      </c>
      <c r="AV60" s="113" t="s">
        <v>29</v>
      </c>
      <c r="AW60" s="134" t="s">
        <v>3894</v>
      </c>
      <c r="AX60" s="114" t="str">
        <f>INDEX([1]DATA!$W$10:$W$285,MATCH(B60,[1]DATA!$C$10:$C$285,0))</f>
        <v>Thạc sĩ</v>
      </c>
      <c r="AY60" s="114" t="str">
        <f>INDEX([1]DATA!$X$10:$X$285,MATCH(B60,[1]DATA!$C$10:$C$285,0))</f>
        <v>Quản lý Khoa học và Công nghệ</v>
      </c>
      <c r="AZ60" s="134" t="s">
        <v>3982</v>
      </c>
      <c r="BA60" s="113"/>
      <c r="BB60" s="127"/>
      <c r="BC60" s="127"/>
      <c r="BD60" s="134" t="s">
        <v>3012</v>
      </c>
      <c r="BE60" s="124" t="s">
        <v>3909</v>
      </c>
      <c r="BF60" s="113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3" t="s">
        <v>37</v>
      </c>
      <c r="BL60" s="113" t="s">
        <v>47</v>
      </c>
      <c r="BM60" s="113" t="s">
        <v>22</v>
      </c>
      <c r="BN60" s="113" t="s">
        <v>48</v>
      </c>
      <c r="BO60" s="113" t="s">
        <v>1455</v>
      </c>
      <c r="BP60" s="113" t="s">
        <v>1271</v>
      </c>
      <c r="BQ60" s="113"/>
      <c r="BR60" s="127"/>
      <c r="BS60" s="113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3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3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3" t="s">
        <v>1345</v>
      </c>
      <c r="L61" s="113" t="s">
        <v>397</v>
      </c>
      <c r="M61" s="113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3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3" t="s">
        <v>104</v>
      </c>
      <c r="AH61" s="127"/>
      <c r="AI61" s="132" t="s">
        <v>399</v>
      </c>
      <c r="AJ61" s="113" t="s">
        <v>3925</v>
      </c>
      <c r="AK61" s="113" t="s">
        <v>22</v>
      </c>
      <c r="AL61" s="126"/>
      <c r="AM61" s="113" t="s">
        <v>22</v>
      </c>
      <c r="AN61" s="126"/>
      <c r="AO61" s="127"/>
      <c r="AP61" s="127"/>
      <c r="AQ61" s="127"/>
      <c r="AR61" s="113" t="s">
        <v>22</v>
      </c>
      <c r="AS61" s="113"/>
      <c r="AT61" s="127"/>
      <c r="AU61" s="113" t="s">
        <v>28</v>
      </c>
      <c r="AV61" s="113" t="s">
        <v>29</v>
      </c>
      <c r="AW61" s="113" t="s">
        <v>79</v>
      </c>
      <c r="AX61" s="114" t="str">
        <f>INDEX([1]DATA!$W$10:$W$285,MATCH(B61,[1]DATA!$C$10:$C$285,0))</f>
        <v>Đại học</v>
      </c>
      <c r="AY61" s="114" t="str">
        <f>INDEX([1]DATA!$X$10:$X$285,MATCH(B61,[1]DATA!$C$10:$C$285,0))</f>
        <v>Điện - Điện tử</v>
      </c>
      <c r="AZ61" s="113" t="s">
        <v>388</v>
      </c>
      <c r="BA61" s="113"/>
      <c r="BB61" s="127"/>
      <c r="BC61" s="127"/>
      <c r="BD61" s="113" t="s">
        <v>3070</v>
      </c>
      <c r="BE61" s="124" t="s">
        <v>3909</v>
      </c>
      <c r="BF61" s="113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3" t="s">
        <v>79</v>
      </c>
      <c r="BL61" s="113" t="s">
        <v>115</v>
      </c>
      <c r="BM61" s="113" t="s">
        <v>22</v>
      </c>
      <c r="BN61" s="113" t="s">
        <v>22</v>
      </c>
      <c r="BO61" s="113" t="s">
        <v>1321</v>
      </c>
      <c r="BP61" s="113" t="s">
        <v>49</v>
      </c>
      <c r="BQ61" s="113"/>
      <c r="BR61" s="127"/>
      <c r="BS61" s="113" t="s">
        <v>34</v>
      </c>
      <c r="BT61" s="126"/>
      <c r="BU61" s="126"/>
      <c r="BV61" s="126" t="str">
        <f>INDEX([1]DATA!$O$10:$O$285,MATCH(B61,[1]DATA!$C$10:$C$285,0))</f>
        <v>15.113</v>
      </c>
      <c r="BW61" s="113" t="s">
        <v>162</v>
      </c>
      <c r="BX61" s="126"/>
      <c r="BY61" s="113">
        <v>5</v>
      </c>
      <c r="BZ61" s="113">
        <v>3.66</v>
      </c>
      <c r="CA61" s="113"/>
      <c r="CB61" s="113"/>
      <c r="CC61" s="113" t="s">
        <v>2967</v>
      </c>
      <c r="CD61" s="113"/>
      <c r="CE61" s="113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3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3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3" t="s">
        <v>1382</v>
      </c>
      <c r="L62" s="113" t="s">
        <v>175</v>
      </c>
      <c r="M62" s="113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3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3" t="s">
        <v>25</v>
      </c>
      <c r="AH62" s="127"/>
      <c r="AI62" s="132" t="s">
        <v>89</v>
      </c>
      <c r="AJ62" s="113" t="s">
        <v>153</v>
      </c>
      <c r="AK62" s="113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3" t="s">
        <v>28</v>
      </c>
      <c r="AV62" s="113" t="s">
        <v>29</v>
      </c>
      <c r="AW62" s="134" t="s">
        <v>3894</v>
      </c>
      <c r="AX62" s="114" t="str">
        <f>INDEX([1]DATA!$W$10:$W$285,MATCH(B62,[1]DATA!$C$10:$C$285,0))</f>
        <v>Thạc sĩ</v>
      </c>
      <c r="AY62" s="114" t="str">
        <f>INDEX([1]DATA!$X$10:$X$285,MATCH(B62,[1]DATA!$C$10:$C$285,0))</f>
        <v>Quản lý giáo dục</v>
      </c>
      <c r="AZ62" s="134" t="s">
        <v>3983</v>
      </c>
      <c r="BA62" s="113"/>
      <c r="BB62" s="127"/>
      <c r="BC62" s="127"/>
      <c r="BD62" s="113" t="s">
        <v>3014</v>
      </c>
      <c r="BE62" s="124" t="s">
        <v>3909</v>
      </c>
      <c r="BF62" s="113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3" t="s">
        <v>37</v>
      </c>
      <c r="BL62" s="113" t="s">
        <v>47</v>
      </c>
      <c r="BM62" s="113" t="s">
        <v>22</v>
      </c>
      <c r="BN62" s="113" t="s">
        <v>39</v>
      </c>
      <c r="BO62" s="113" t="s">
        <v>2870</v>
      </c>
      <c r="BP62" s="113" t="s">
        <v>2868</v>
      </c>
      <c r="BQ62" s="113"/>
      <c r="BR62" s="127"/>
      <c r="BS62" s="113" t="s">
        <v>34</v>
      </c>
      <c r="BT62" s="126"/>
      <c r="BU62" s="126"/>
      <c r="BV62" s="126" t="str">
        <f>INDEX([1]DATA!$O$10:$O$285,MATCH(B62,[1]DATA!$C$10:$C$285,0))</f>
        <v>V.07.01.03</v>
      </c>
      <c r="BW62" s="113" t="s">
        <v>1311</v>
      </c>
      <c r="BX62" s="126"/>
      <c r="BY62" s="113">
        <v>9</v>
      </c>
      <c r="BZ62" s="113">
        <v>4.9800000000000004</v>
      </c>
      <c r="CA62" s="113"/>
      <c r="CB62" s="113" t="s">
        <v>3822</v>
      </c>
      <c r="CC62" s="113" t="s">
        <v>2806</v>
      </c>
      <c r="CD62" s="113"/>
      <c r="CE62" s="113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3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3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3" t="s">
        <v>1412</v>
      </c>
      <c r="L63" s="113" t="s">
        <v>178</v>
      </c>
      <c r="M63" s="113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3" t="s">
        <v>25</v>
      </c>
      <c r="AH63" s="127"/>
      <c r="AI63" s="132" t="s">
        <v>179</v>
      </c>
      <c r="AJ63" s="113" t="s">
        <v>153</v>
      </c>
      <c r="AK63" s="113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3" t="s">
        <v>28</v>
      </c>
      <c r="AV63" s="113" t="s">
        <v>29</v>
      </c>
      <c r="AW63" s="134" t="s">
        <v>3894</v>
      </c>
      <c r="AX63" s="114" t="str">
        <f>INDEX([1]DATA!$W$10:$W$285,MATCH(B63,[1]DATA!$C$10:$C$285,0))</f>
        <v>Thạc sĩ</v>
      </c>
      <c r="AY63" s="114" t="str">
        <f>INDEX([1]DATA!$X$10:$X$285,MATCH(B63,[1]DATA!$C$10:$C$285,0))</f>
        <v>Quản lý giáo dục</v>
      </c>
      <c r="AZ63" s="134" t="s">
        <v>3983</v>
      </c>
      <c r="BA63" s="113"/>
      <c r="BB63" s="127"/>
      <c r="BC63" s="127"/>
      <c r="BD63" s="113" t="s">
        <v>3003</v>
      </c>
      <c r="BE63" s="124" t="s">
        <v>3909</v>
      </c>
      <c r="BF63" s="113"/>
      <c r="BG63" s="113"/>
      <c r="BH63" s="113"/>
      <c r="BI63" s="127"/>
      <c r="BJ63" s="126" t="str">
        <f>INDEX([1]DATA!$Z$10:$Z$285,MATCH(B63,[1]DATA!$C$10:$C$285,0))</f>
        <v>Cao cấp</v>
      </c>
      <c r="BK63" s="134" t="s">
        <v>3894</v>
      </c>
      <c r="BL63" s="113" t="s">
        <v>32</v>
      </c>
      <c r="BM63" s="113" t="s">
        <v>22</v>
      </c>
      <c r="BN63" s="134" t="s">
        <v>3952</v>
      </c>
      <c r="BO63" s="113" t="s">
        <v>2870</v>
      </c>
      <c r="BP63" s="113" t="s">
        <v>2870</v>
      </c>
      <c r="BQ63" s="113"/>
      <c r="BR63" s="127"/>
      <c r="BS63" s="113" t="s">
        <v>34</v>
      </c>
      <c r="BT63" s="126"/>
      <c r="BU63" s="126"/>
      <c r="BV63" s="126" t="str">
        <f>INDEX([1]DATA!$O$10:$O$285,MATCH(B63,[1]DATA!$C$10:$C$285,0))</f>
        <v>V.07.01.03</v>
      </c>
      <c r="BW63" s="113" t="s">
        <v>1311</v>
      </c>
      <c r="BX63" s="126"/>
      <c r="BY63" s="113">
        <v>9</v>
      </c>
      <c r="BZ63" s="113">
        <v>4.9800000000000004</v>
      </c>
      <c r="CA63" s="113"/>
      <c r="CB63" s="113" t="s">
        <v>3817</v>
      </c>
      <c r="CC63" s="113" t="s">
        <v>2806</v>
      </c>
      <c r="CD63" s="113"/>
      <c r="CE63" s="113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3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3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3" t="s">
        <v>1339</v>
      </c>
      <c r="L64" s="113" t="s">
        <v>126</v>
      </c>
      <c r="M64" s="113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3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3" t="s">
        <v>104</v>
      </c>
      <c r="AH64" s="127"/>
      <c r="AI64" s="132" t="s">
        <v>127</v>
      </c>
      <c r="AJ64" s="113" t="s">
        <v>74</v>
      </c>
      <c r="AK64" s="113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3" t="s">
        <v>28</v>
      </c>
      <c r="AV64" s="113" t="s">
        <v>29</v>
      </c>
      <c r="AW64" s="113" t="s">
        <v>37</v>
      </c>
      <c r="AX64" s="114" t="str">
        <f>INDEX([1]DATA!$W$10:$W$285,MATCH(B64,[1]DATA!$C$10:$C$285,0))</f>
        <v>Thạc sĩ</v>
      </c>
      <c r="AY64" s="114" t="str">
        <f>INDEX([1]DATA!$X$10:$X$285,MATCH(B64,[1]DATA!$C$10:$C$285,0))</f>
        <v>Công nghệ chế tạo máy</v>
      </c>
      <c r="AZ64" s="113" t="s">
        <v>130</v>
      </c>
      <c r="BA64" s="113"/>
      <c r="BB64" s="127"/>
      <c r="BC64" s="127"/>
      <c r="BD64" s="134" t="s">
        <v>3044</v>
      </c>
      <c r="BE64" s="134" t="s">
        <v>3909</v>
      </c>
      <c r="BF64" s="113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3" t="s">
        <v>37</v>
      </c>
      <c r="BL64" s="113" t="s">
        <v>47</v>
      </c>
      <c r="BM64" s="113" t="s">
        <v>22</v>
      </c>
      <c r="BN64" s="113" t="s">
        <v>48</v>
      </c>
      <c r="BO64" s="113" t="s">
        <v>2870</v>
      </c>
      <c r="BP64" s="113"/>
      <c r="BQ64" s="113"/>
      <c r="BR64" s="127"/>
      <c r="BS64" s="113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3" t="s">
        <v>1311</v>
      </c>
      <c r="BX64" s="126"/>
      <c r="BY64" s="113">
        <v>6</v>
      </c>
      <c r="BZ64" s="113">
        <v>3.99</v>
      </c>
      <c r="CA64" s="113"/>
      <c r="CB64" s="113"/>
      <c r="CC64" s="113" t="s">
        <v>2967</v>
      </c>
      <c r="CD64" s="113"/>
      <c r="CE64" s="113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3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3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3" t="s">
        <v>1355</v>
      </c>
      <c r="L65" s="113" t="s">
        <v>219</v>
      </c>
      <c r="M65" s="113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3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3" t="s">
        <v>104</v>
      </c>
      <c r="AH65" s="127"/>
      <c r="AI65" s="132" t="s">
        <v>220</v>
      </c>
      <c r="AJ65" s="113" t="s">
        <v>171</v>
      </c>
      <c r="AK65" s="113" t="s">
        <v>171</v>
      </c>
      <c r="AL65" s="126"/>
      <c r="AM65" s="132" t="s">
        <v>128</v>
      </c>
      <c r="AN65" s="126"/>
      <c r="AO65" s="127"/>
      <c r="AP65" s="127"/>
      <c r="AQ65" s="127"/>
      <c r="AR65" s="113" t="s">
        <v>22</v>
      </c>
      <c r="AS65" s="113"/>
      <c r="AT65" s="127"/>
      <c r="AU65" s="113" t="s">
        <v>28</v>
      </c>
      <c r="AV65" s="113" t="s">
        <v>29</v>
      </c>
      <c r="AW65" s="113" t="s">
        <v>37</v>
      </c>
      <c r="AX65" s="114" t="str">
        <f>INDEX([1]DATA!$W$10:$W$285,MATCH(B65,[1]DATA!$C$10:$C$285,0))</f>
        <v>Thạc sĩ</v>
      </c>
      <c r="AY65" s="114" t="str">
        <f>INDEX([1]DATA!$X$10:$X$285,MATCH(B65,[1]DATA!$C$10:$C$285,0))</f>
        <v>Cơ khí nông nghiệp</v>
      </c>
      <c r="AZ65" s="113" t="s">
        <v>221</v>
      </c>
      <c r="BA65" s="113"/>
      <c r="BB65" s="127"/>
      <c r="BC65" s="127"/>
      <c r="BD65" s="134" t="s">
        <v>3045</v>
      </c>
      <c r="BE65" s="134"/>
      <c r="BF65" s="134" t="s">
        <v>2798</v>
      </c>
      <c r="BG65" s="113"/>
      <c r="BH65" s="113" t="s">
        <v>2872</v>
      </c>
      <c r="BI65" s="127"/>
      <c r="BJ65" s="126" t="str">
        <f>INDEX([1]DATA!$Z$10:$Z$285,MATCH(B65,[1]DATA!$C$10:$C$285,0))</f>
        <v/>
      </c>
      <c r="BK65" s="113" t="s">
        <v>37</v>
      </c>
      <c r="BL65" s="113" t="s">
        <v>22</v>
      </c>
      <c r="BM65" s="113" t="s">
        <v>22</v>
      </c>
      <c r="BN65" s="113" t="s">
        <v>48</v>
      </c>
      <c r="BO65" s="113" t="s">
        <v>2870</v>
      </c>
      <c r="BP65" s="113"/>
      <c r="BQ65" s="113"/>
      <c r="BR65" s="127"/>
      <c r="BS65" s="113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3" t="s">
        <v>1311</v>
      </c>
      <c r="BX65" s="126"/>
      <c r="BY65" s="113">
        <v>4</v>
      </c>
      <c r="BZ65" s="113">
        <v>3.33</v>
      </c>
      <c r="CA65" s="113"/>
      <c r="CB65" s="113"/>
      <c r="CC65" s="113" t="s">
        <v>2967</v>
      </c>
      <c r="CD65" s="113"/>
      <c r="CE65" s="113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3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3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3" t="s">
        <v>1361</v>
      </c>
      <c r="L66" s="113" t="s">
        <v>331</v>
      </c>
      <c r="M66" s="113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3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3" t="s">
        <v>104</v>
      </c>
      <c r="AH66" s="127"/>
      <c r="AI66" s="132" t="s">
        <v>332</v>
      </c>
      <c r="AJ66" s="113" t="s">
        <v>260</v>
      </c>
      <c r="AK66" s="113" t="s">
        <v>260</v>
      </c>
      <c r="AL66" s="126"/>
      <c r="AM66" s="132" t="s">
        <v>105</v>
      </c>
      <c r="AN66" s="126"/>
      <c r="AO66" s="127"/>
      <c r="AP66" s="127"/>
      <c r="AQ66" s="127"/>
      <c r="AR66" s="113" t="s">
        <v>22</v>
      </c>
      <c r="AS66" s="113"/>
      <c r="AT66" s="127"/>
      <c r="AU66" s="113" t="s">
        <v>28</v>
      </c>
      <c r="AV66" s="113" t="s">
        <v>29</v>
      </c>
      <c r="AW66" s="113" t="s">
        <v>37</v>
      </c>
      <c r="AX66" s="114" t="str">
        <f>INDEX([1]DATA!$W$10:$W$285,MATCH(B66,[1]DATA!$C$10:$C$285,0))</f>
        <v>Thạc sĩ</v>
      </c>
      <c r="AY66" s="114" t="str">
        <f>INDEX([1]DATA!$X$10:$X$285,MATCH(B66,[1]DATA!$C$10:$C$285,0))</f>
        <v>Kỹ thuật Cơ khí</v>
      </c>
      <c r="AZ66" s="113" t="s">
        <v>297</v>
      </c>
      <c r="BA66" s="113"/>
      <c r="BB66" s="127"/>
      <c r="BC66" s="127"/>
      <c r="BD66" s="134" t="s">
        <v>3046</v>
      </c>
      <c r="BE66" s="134" t="s">
        <v>3909</v>
      </c>
      <c r="BF66" s="113" t="s">
        <v>1487</v>
      </c>
      <c r="BG66" s="113"/>
      <c r="BH66" s="113" t="s">
        <v>2872</v>
      </c>
      <c r="BI66" s="127"/>
      <c r="BJ66" s="126" t="str">
        <f>INDEX([1]DATA!$Z$10:$Z$285,MATCH(B66,[1]DATA!$C$10:$C$285,0))</f>
        <v>Sơ cấp</v>
      </c>
      <c r="BK66" s="113" t="s">
        <v>37</v>
      </c>
      <c r="BL66" s="113" t="s">
        <v>115</v>
      </c>
      <c r="BM66" s="113" t="s">
        <v>22</v>
      </c>
      <c r="BN66" s="113" t="s">
        <v>22</v>
      </c>
      <c r="BO66" s="113" t="s">
        <v>2870</v>
      </c>
      <c r="BP66" s="113" t="s">
        <v>2903</v>
      </c>
      <c r="BQ66" s="113"/>
      <c r="BR66" s="127"/>
      <c r="BS66" s="113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3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3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3" t="s">
        <v>1339</v>
      </c>
      <c r="L67" s="113" t="s">
        <v>294</v>
      </c>
      <c r="M67" s="113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3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3" t="s">
        <v>104</v>
      </c>
      <c r="AH67" s="127"/>
      <c r="AI67" s="132" t="s">
        <v>295</v>
      </c>
      <c r="AJ67" s="113" t="s">
        <v>260</v>
      </c>
      <c r="AK67" s="113" t="s">
        <v>260</v>
      </c>
      <c r="AL67" s="126"/>
      <c r="AM67" s="132" t="s">
        <v>296</v>
      </c>
      <c r="AN67" s="126"/>
      <c r="AO67" s="127"/>
      <c r="AP67" s="127"/>
      <c r="AQ67" s="127"/>
      <c r="AR67" s="113" t="s">
        <v>22</v>
      </c>
      <c r="AS67" s="113"/>
      <c r="AT67" s="127"/>
      <c r="AU67" s="113" t="s">
        <v>28</v>
      </c>
      <c r="AV67" s="113" t="s">
        <v>29</v>
      </c>
      <c r="AW67" s="113" t="s">
        <v>37</v>
      </c>
      <c r="AX67" s="114" t="str">
        <f>INDEX([1]DATA!$W$10:$W$285,MATCH(B67,[1]DATA!$C$10:$C$285,0))</f>
        <v>Thạc sĩ</v>
      </c>
      <c r="AY67" s="114" t="str">
        <f>INDEX([1]DATA!$X$10:$X$285,MATCH(B67,[1]DATA!$C$10:$C$285,0))</f>
        <v>Kỹ thuật cơ khí</v>
      </c>
      <c r="AZ67" s="113" t="s">
        <v>297</v>
      </c>
      <c r="BA67" s="113"/>
      <c r="BB67" s="127"/>
      <c r="BC67" s="127"/>
      <c r="BD67" s="134" t="s">
        <v>3046</v>
      </c>
      <c r="BE67" s="134" t="s">
        <v>3909</v>
      </c>
      <c r="BF67" s="113" t="s">
        <v>1247</v>
      </c>
      <c r="BG67" s="113"/>
      <c r="BH67" s="113" t="s">
        <v>2872</v>
      </c>
      <c r="BI67" s="127"/>
      <c r="BJ67" s="126" t="str">
        <f>INDEX([1]DATA!$Z$10:$Z$285,MATCH(B67,[1]DATA!$C$10:$C$285,0))</f>
        <v>Sơ cấp</v>
      </c>
      <c r="BK67" s="113" t="s">
        <v>37</v>
      </c>
      <c r="BL67" s="113" t="s">
        <v>47</v>
      </c>
      <c r="BM67" s="113" t="s">
        <v>22</v>
      </c>
      <c r="BN67" s="113" t="s">
        <v>22</v>
      </c>
      <c r="BO67" s="113" t="s">
        <v>2870</v>
      </c>
      <c r="BP67" s="113" t="s">
        <v>2903</v>
      </c>
      <c r="BQ67" s="113"/>
      <c r="BR67" s="127"/>
      <c r="BS67" s="113" t="s">
        <v>34</v>
      </c>
      <c r="BT67" s="126"/>
      <c r="BU67" s="126"/>
      <c r="BV67" s="126" t="str">
        <f>INDEX([1]DATA!$O$10:$O$285,MATCH(B67,[1]DATA!$C$10:$C$285,0))</f>
        <v>V.07.01.03</v>
      </c>
      <c r="BW67" s="113" t="s">
        <v>1311</v>
      </c>
      <c r="BX67" s="126"/>
      <c r="BY67" s="113">
        <v>6</v>
      </c>
      <c r="BZ67" s="113">
        <v>3.99</v>
      </c>
      <c r="CA67" s="113"/>
      <c r="CB67" s="113"/>
      <c r="CC67" s="113" t="s">
        <v>2967</v>
      </c>
      <c r="CD67" s="113"/>
      <c r="CE67" s="113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3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3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3" t="s">
        <v>1382</v>
      </c>
      <c r="L68" s="113" t="s">
        <v>440</v>
      </c>
      <c r="M68" s="113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3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3" t="s">
        <v>25</v>
      </c>
      <c r="AH68" s="127"/>
      <c r="AI68" s="132" t="s">
        <v>246</v>
      </c>
      <c r="AJ68" s="113" t="s">
        <v>260</v>
      </c>
      <c r="AK68" s="113" t="s">
        <v>260</v>
      </c>
      <c r="AL68" s="126"/>
      <c r="AM68" s="134" t="s">
        <v>1334</v>
      </c>
      <c r="AN68" s="126"/>
      <c r="AO68" s="127"/>
      <c r="AP68" s="127"/>
      <c r="AQ68" s="127"/>
      <c r="AR68" s="113" t="s">
        <v>22</v>
      </c>
      <c r="AS68" s="113"/>
      <c r="AT68" s="127"/>
      <c r="AU68" s="113" t="s">
        <v>28</v>
      </c>
      <c r="AV68" s="113" t="s">
        <v>29</v>
      </c>
      <c r="AW68" s="113" t="s">
        <v>79</v>
      </c>
      <c r="AX68" s="114" t="str">
        <f>INDEX([1]DATA!$W$10:$W$285,MATCH(B68,[1]DATA!$C$10:$C$285,0))</f>
        <v>Đại học</v>
      </c>
      <c r="AY68" s="114" t="str">
        <f>INDEX([1]DATA!$X$10:$X$285,MATCH(B68,[1]DATA!$C$10:$C$285,0))</f>
        <v>Cơ khí chế tạo máy</v>
      </c>
      <c r="AZ68" s="113" t="s">
        <v>438</v>
      </c>
      <c r="BA68" s="113"/>
      <c r="BB68" s="127"/>
      <c r="BC68" s="127"/>
      <c r="BD68" s="134" t="s">
        <v>3044</v>
      </c>
      <c r="BE68" s="134" t="s">
        <v>3909</v>
      </c>
      <c r="BF68" s="113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3" t="s">
        <v>79</v>
      </c>
      <c r="BL68" s="113" t="s">
        <v>22</v>
      </c>
      <c r="BM68" s="113" t="s">
        <v>22</v>
      </c>
      <c r="BN68" s="113" t="s">
        <v>22</v>
      </c>
      <c r="BO68" s="113" t="s">
        <v>2870</v>
      </c>
      <c r="BP68" s="113" t="s">
        <v>2868</v>
      </c>
      <c r="BQ68" s="113"/>
      <c r="BR68" s="127"/>
      <c r="BS68" s="113" t="s">
        <v>1243</v>
      </c>
      <c r="BT68" s="126"/>
      <c r="BU68" s="126"/>
      <c r="BV68" s="126" t="str">
        <f>INDEX([1]DATA!$O$10:$O$285,MATCH(B68,[1]DATA!$C$10:$C$285,0))</f>
        <v>V.07.01.03</v>
      </c>
      <c r="BW68" s="113" t="s">
        <v>1311</v>
      </c>
      <c r="BX68" s="126"/>
      <c r="BY68" s="113">
        <v>8</v>
      </c>
      <c r="BZ68" s="113">
        <v>4.6500000000000004</v>
      </c>
      <c r="CA68" s="113"/>
      <c r="CB68" s="113"/>
      <c r="CC68" s="113" t="s">
        <v>91</v>
      </c>
      <c r="CD68" s="113"/>
      <c r="CE68" s="113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3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3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3" t="s">
        <v>1375</v>
      </c>
      <c r="L69" s="113" t="s">
        <v>433</v>
      </c>
      <c r="M69" s="113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3" t="s">
        <v>25</v>
      </c>
      <c r="AH69" s="127"/>
      <c r="AI69" s="132" t="s">
        <v>246</v>
      </c>
      <c r="AJ69" s="113" t="s">
        <v>3928</v>
      </c>
      <c r="AK69" s="113" t="s">
        <v>22</v>
      </c>
      <c r="AL69" s="126"/>
      <c r="AM69" s="113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3" t="s">
        <v>28</v>
      </c>
      <c r="AV69" s="113" t="s">
        <v>29</v>
      </c>
      <c r="AW69" s="113" t="s">
        <v>37</v>
      </c>
      <c r="AX69" s="114" t="str">
        <f>INDEX([1]DATA!$W$10:$W$285,MATCH(B69,[1]DATA!$C$10:$C$285,0))</f>
        <v>Thạc sĩ</v>
      </c>
      <c r="AY69" s="114" t="str">
        <f>INDEX([1]DATA!$X$10:$X$285,MATCH(B69,[1]DATA!$C$10:$C$285,0))</f>
        <v>Kỹ thuật Cơ khí</v>
      </c>
      <c r="AZ69" s="113" t="s">
        <v>297</v>
      </c>
      <c r="BA69" s="113"/>
      <c r="BB69" s="127"/>
      <c r="BC69" s="127"/>
      <c r="BD69" s="134" t="s">
        <v>3044</v>
      </c>
      <c r="BE69" s="134" t="s">
        <v>3909</v>
      </c>
      <c r="BF69" s="113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3" t="s">
        <v>37</v>
      </c>
      <c r="BL69" s="113" t="s">
        <v>47</v>
      </c>
      <c r="BM69" s="113" t="s">
        <v>22</v>
      </c>
      <c r="BN69" s="113" t="s">
        <v>22</v>
      </c>
      <c r="BO69" s="113" t="s">
        <v>2870</v>
      </c>
      <c r="BP69" s="134" t="s">
        <v>2878</v>
      </c>
      <c r="BQ69" s="134"/>
      <c r="BR69" s="127"/>
      <c r="BS69" s="113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3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3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3" t="s">
        <v>1342</v>
      </c>
      <c r="L70" s="113" t="s">
        <v>517</v>
      </c>
      <c r="M70" s="113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3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3" t="s">
        <v>104</v>
      </c>
      <c r="AH70" s="127"/>
      <c r="AI70" s="132" t="s">
        <v>127</v>
      </c>
      <c r="AJ70" s="113" t="s">
        <v>3928</v>
      </c>
      <c r="AK70" s="113" t="s">
        <v>22</v>
      </c>
      <c r="AL70" s="126"/>
      <c r="AM70" s="113" t="s">
        <v>22</v>
      </c>
      <c r="AN70" s="126"/>
      <c r="AO70" s="127"/>
      <c r="AP70" s="127"/>
      <c r="AQ70" s="127"/>
      <c r="AR70" s="113" t="s">
        <v>22</v>
      </c>
      <c r="AS70" s="113"/>
      <c r="AT70" s="127"/>
      <c r="AU70" s="113" t="s">
        <v>28</v>
      </c>
      <c r="AV70" s="113" t="s">
        <v>29</v>
      </c>
      <c r="AW70" s="113" t="s">
        <v>37</v>
      </c>
      <c r="AX70" s="114" t="str">
        <f>INDEX([1]DATA!$W$10:$W$285,MATCH(B70,[1]DATA!$C$10:$C$285,0))</f>
        <v>Thạc sĩ</v>
      </c>
      <c r="AY70" s="114" t="str">
        <f>INDEX([1]DATA!$X$10:$X$285,MATCH(B70,[1]DATA!$C$10:$C$285,0))</f>
        <v>Kỹ thuật Cơ khí</v>
      </c>
      <c r="AZ70" s="113" t="s">
        <v>297</v>
      </c>
      <c r="BA70" s="113"/>
      <c r="BB70" s="127"/>
      <c r="BC70" s="127"/>
      <c r="BD70" s="134" t="s">
        <v>3044</v>
      </c>
      <c r="BE70" s="134" t="s">
        <v>3909</v>
      </c>
      <c r="BF70" s="113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3" t="s">
        <v>37</v>
      </c>
      <c r="BL70" s="113" t="s">
        <v>22</v>
      </c>
      <c r="BM70" s="113" t="s">
        <v>22</v>
      </c>
      <c r="BN70" s="113" t="s">
        <v>22</v>
      </c>
      <c r="BO70" s="113" t="s">
        <v>1321</v>
      </c>
      <c r="BP70" s="113" t="s">
        <v>49</v>
      </c>
      <c r="BQ70" s="113"/>
      <c r="BR70" s="127"/>
      <c r="BS70" s="113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3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3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3" t="s">
        <v>1377</v>
      </c>
      <c r="L71" s="113" t="s">
        <v>706</v>
      </c>
      <c r="M71" s="113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3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3" t="s">
        <v>104</v>
      </c>
      <c r="AH71" s="127"/>
      <c r="AI71" s="132" t="s">
        <v>105</v>
      </c>
      <c r="AJ71" s="113" t="s">
        <v>3928</v>
      </c>
      <c r="AK71" s="113" t="s">
        <v>22</v>
      </c>
      <c r="AL71" s="126"/>
      <c r="AM71" s="113" t="s">
        <v>22</v>
      </c>
      <c r="AN71" s="126"/>
      <c r="AO71" s="127"/>
      <c r="AP71" s="127"/>
      <c r="AQ71" s="127"/>
      <c r="AR71" s="113" t="s">
        <v>22</v>
      </c>
      <c r="AS71" s="113"/>
      <c r="AT71" s="127"/>
      <c r="AU71" s="113" t="s">
        <v>28</v>
      </c>
      <c r="AV71" s="113" t="s">
        <v>29</v>
      </c>
      <c r="AW71" s="113" t="s">
        <v>37</v>
      </c>
      <c r="AX71" s="114" t="str">
        <f>INDEX([1]DATA!$W$10:$W$285,MATCH(B71,[1]DATA!$C$10:$C$285,0))</f>
        <v>Thạc sĩ</v>
      </c>
      <c r="AY71" s="114" t="str">
        <f>INDEX([1]DATA!$X$10:$X$285,MATCH(B71,[1]DATA!$C$10:$C$285,0))</f>
        <v>Kỹ thuật cơ khí</v>
      </c>
      <c r="AZ71" s="113" t="s">
        <v>297</v>
      </c>
      <c r="BA71" s="113"/>
      <c r="BB71" s="127"/>
      <c r="BC71" s="127"/>
      <c r="BD71" s="134" t="s">
        <v>3044</v>
      </c>
      <c r="BE71" s="134"/>
      <c r="BF71" s="113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3" t="s">
        <v>37</v>
      </c>
      <c r="BL71" s="113" t="s">
        <v>115</v>
      </c>
      <c r="BM71" s="113" t="s">
        <v>22</v>
      </c>
      <c r="BN71" s="113" t="s">
        <v>22</v>
      </c>
      <c r="BO71" s="113" t="s">
        <v>1455</v>
      </c>
      <c r="BP71" s="113" t="s">
        <v>60</v>
      </c>
      <c r="BQ71" s="113"/>
      <c r="BR71" s="127"/>
      <c r="BS71" s="113" t="s">
        <v>1243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3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3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3" t="s">
        <v>1378</v>
      </c>
      <c r="L72" s="113" t="s">
        <v>93</v>
      </c>
      <c r="M72" s="113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3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3" t="s">
        <v>25</v>
      </c>
      <c r="AH72" s="127"/>
      <c r="AI72" s="132" t="s">
        <v>89</v>
      </c>
      <c r="AJ72" s="113" t="s">
        <v>3928</v>
      </c>
      <c r="AK72" s="113"/>
      <c r="AL72" s="126"/>
      <c r="AM72" s="132" t="s">
        <v>94</v>
      </c>
      <c r="AN72" s="126"/>
      <c r="AO72" s="127"/>
      <c r="AP72" s="127"/>
      <c r="AQ72" s="127"/>
      <c r="AR72" s="113" t="s">
        <v>22</v>
      </c>
      <c r="AS72" s="113"/>
      <c r="AT72" s="127"/>
      <c r="AU72" s="113" t="s">
        <v>28</v>
      </c>
      <c r="AV72" s="113" t="s">
        <v>29</v>
      </c>
      <c r="AW72" s="113" t="s">
        <v>79</v>
      </c>
      <c r="AX72" s="114" t="str">
        <f>INDEX([1]DATA!$W$10:$W$285,MATCH(B72,[1]DATA!$C$10:$C$285,0))</f>
        <v>Kỹ sư</v>
      </c>
      <c r="AY72" s="114" t="str">
        <f>INDEX([1]DATA!$X$10:$X$285,MATCH(B72,[1]DATA!$C$10:$C$285,0))</f>
        <v>Chế tạo máy</v>
      </c>
      <c r="AZ72" s="113" t="s">
        <v>95</v>
      </c>
      <c r="BA72" s="113"/>
      <c r="BB72" s="127"/>
      <c r="BC72" s="127"/>
      <c r="BD72" s="134" t="s">
        <v>3047</v>
      </c>
      <c r="BE72" s="134"/>
      <c r="BF72" s="113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3" t="s">
        <v>79</v>
      </c>
      <c r="BL72" s="113" t="s">
        <v>22</v>
      </c>
      <c r="BM72" s="113" t="s">
        <v>22</v>
      </c>
      <c r="BN72" s="113" t="s">
        <v>48</v>
      </c>
      <c r="BO72" s="113" t="s">
        <v>2870</v>
      </c>
      <c r="BP72" s="113" t="s">
        <v>2868</v>
      </c>
      <c r="BQ72" s="113"/>
      <c r="BR72" s="127"/>
      <c r="BS72" s="113" t="s">
        <v>34</v>
      </c>
      <c r="BT72" s="126"/>
      <c r="BU72" s="126"/>
      <c r="BV72" s="126" t="str">
        <f>INDEX([1]DATA!$O$10:$O$285,MATCH(B72,[1]DATA!$C$10:$C$285,0))</f>
        <v>V.07.01.03</v>
      </c>
      <c r="BW72" s="113" t="s">
        <v>1311</v>
      </c>
      <c r="BX72" s="126"/>
      <c r="BY72" s="113">
        <v>9</v>
      </c>
      <c r="BZ72" s="113">
        <v>4.9800000000000004</v>
      </c>
      <c r="CA72" s="113"/>
      <c r="CB72" s="113" t="s">
        <v>3820</v>
      </c>
      <c r="CC72" s="113" t="s">
        <v>2806</v>
      </c>
      <c r="CD72" s="113"/>
      <c r="CE72" s="113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3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3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3" t="s">
        <v>1347</v>
      </c>
      <c r="L73" s="113" t="s">
        <v>597</v>
      </c>
      <c r="M73" s="113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3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3" t="s">
        <v>104</v>
      </c>
      <c r="AH73" s="127"/>
      <c r="AI73" s="132" t="s">
        <v>139</v>
      </c>
      <c r="AJ73" s="113" t="s">
        <v>3928</v>
      </c>
      <c r="AK73" s="113" t="s">
        <v>22</v>
      </c>
      <c r="AL73" s="126"/>
      <c r="AM73" s="113" t="s">
        <v>22</v>
      </c>
      <c r="AN73" s="126"/>
      <c r="AO73" s="127"/>
      <c r="AP73" s="127"/>
      <c r="AQ73" s="127"/>
      <c r="AR73" s="113" t="s">
        <v>22</v>
      </c>
      <c r="AS73" s="113"/>
      <c r="AT73" s="127"/>
      <c r="AU73" s="113" t="s">
        <v>28</v>
      </c>
      <c r="AV73" s="113" t="s">
        <v>29</v>
      </c>
      <c r="AW73" s="113" t="s">
        <v>79</v>
      </c>
      <c r="AX73" s="114" t="str">
        <f>INDEX([1]DATA!$W$10:$W$285,MATCH(B73,[1]DATA!$C$10:$C$285,0))</f>
        <v>Đại học</v>
      </c>
      <c r="AY73" s="114" t="str">
        <f>INDEX([1]DATA!$X$10:$X$285,MATCH(B73,[1]DATA!$C$10:$C$285,0))</f>
        <v>Cơ khí Chế tạo máy</v>
      </c>
      <c r="AZ73" s="113" t="s">
        <v>438</v>
      </c>
      <c r="BA73" s="113"/>
      <c r="BB73" s="127"/>
      <c r="BC73" s="127"/>
      <c r="BD73" s="134" t="s">
        <v>3048</v>
      </c>
      <c r="BE73" s="134" t="s">
        <v>3909</v>
      </c>
      <c r="BF73" s="113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3" t="s">
        <v>79</v>
      </c>
      <c r="BL73" s="113" t="s">
        <v>22</v>
      </c>
      <c r="BM73" s="113" t="s">
        <v>22</v>
      </c>
      <c r="BN73" s="113" t="s">
        <v>22</v>
      </c>
      <c r="BO73" s="113" t="s">
        <v>2870</v>
      </c>
      <c r="BP73" s="113" t="s">
        <v>2868</v>
      </c>
      <c r="BQ73" s="113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3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3" t="s">
        <v>1384</v>
      </c>
      <c r="L74" s="113" t="s">
        <v>328</v>
      </c>
      <c r="M74" s="113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3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3" t="s">
        <v>104</v>
      </c>
      <c r="AH74" s="127"/>
      <c r="AI74" s="132" t="s">
        <v>225</v>
      </c>
      <c r="AJ74" s="113" t="s">
        <v>3928</v>
      </c>
      <c r="AK74" s="113"/>
      <c r="AL74" s="126"/>
      <c r="AM74" s="132"/>
      <c r="AN74" s="126"/>
      <c r="AO74" s="127"/>
      <c r="AP74" s="127"/>
      <c r="AQ74" s="127"/>
      <c r="AR74" s="113" t="s">
        <v>22</v>
      </c>
      <c r="AS74" s="113"/>
      <c r="AT74" s="127"/>
      <c r="AU74" s="113" t="s">
        <v>28</v>
      </c>
      <c r="AV74" s="113" t="s">
        <v>29</v>
      </c>
      <c r="AW74" s="113" t="s">
        <v>37</v>
      </c>
      <c r="AX74" s="114" t="str">
        <f>INDEX([1]DATA!$W$10:$W$285,MATCH(B74,[1]DATA!$C$10:$C$285,0))</f>
        <v>Thạc sĩ</v>
      </c>
      <c r="AY74" s="114" t="str">
        <f>INDEX([1]DATA!$X$10:$X$285,MATCH(B74,[1]DATA!$C$10:$C$285,0))</f>
        <v>Kỹ thuật Cơ khí</v>
      </c>
      <c r="AZ74" s="113" t="s">
        <v>297</v>
      </c>
      <c r="BA74" s="113"/>
      <c r="BB74" s="127"/>
      <c r="BC74" s="127"/>
      <c r="BD74" s="134" t="s">
        <v>1265</v>
      </c>
      <c r="BE74" s="134" t="s">
        <v>3909</v>
      </c>
      <c r="BF74" s="113" t="s">
        <v>1483</v>
      </c>
      <c r="BG74" s="113"/>
      <c r="BH74" s="113" t="s">
        <v>2872</v>
      </c>
      <c r="BI74" s="127"/>
      <c r="BJ74" s="126" t="str">
        <f>INDEX([1]DATA!$Z$10:$Z$285,MATCH(B74,[1]DATA!$C$10:$C$285,0))</f>
        <v/>
      </c>
      <c r="BK74" s="113" t="s">
        <v>37</v>
      </c>
      <c r="BL74" s="113" t="s">
        <v>47</v>
      </c>
      <c r="BM74" s="113" t="s">
        <v>22</v>
      </c>
      <c r="BN74" s="113" t="s">
        <v>22</v>
      </c>
      <c r="BO74" s="113" t="s">
        <v>1455</v>
      </c>
      <c r="BP74" s="113" t="s">
        <v>1266</v>
      </c>
      <c r="BQ74" s="113"/>
      <c r="BR74" s="127"/>
      <c r="BS74" s="113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3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3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3" t="s">
        <v>1339</v>
      </c>
      <c r="L75" s="113" t="s">
        <v>630</v>
      </c>
      <c r="M75" s="113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3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3" t="s">
        <v>104</v>
      </c>
      <c r="AH75" s="127"/>
      <c r="AI75" s="132" t="s">
        <v>142</v>
      </c>
      <c r="AJ75" s="113" t="s">
        <v>3928</v>
      </c>
      <c r="AK75" s="113" t="s">
        <v>22</v>
      </c>
      <c r="AL75" s="126"/>
      <c r="AM75" s="113" t="s">
        <v>22</v>
      </c>
      <c r="AN75" s="126"/>
      <c r="AO75" s="127"/>
      <c r="AP75" s="127"/>
      <c r="AQ75" s="127"/>
      <c r="AR75" s="113" t="s">
        <v>22</v>
      </c>
      <c r="AS75" s="113"/>
      <c r="AT75" s="127"/>
      <c r="AU75" s="113" t="s">
        <v>28</v>
      </c>
      <c r="AV75" s="113" t="s">
        <v>29</v>
      </c>
      <c r="AW75" s="113" t="s">
        <v>37</v>
      </c>
      <c r="AX75" s="114" t="str">
        <f>INDEX([1]DATA!$W$10:$W$285,MATCH(B75,[1]DATA!$C$10:$C$285,0))</f>
        <v>Thạc sĩ</v>
      </c>
      <c r="AY75" s="114" t="str">
        <f>INDEX([1]DATA!$X$10:$X$285,MATCH(B75,[1]DATA!$C$10:$C$285,0))</f>
        <v>Kỹ thuật Cơ khí</v>
      </c>
      <c r="AZ75" s="113" t="s">
        <v>297</v>
      </c>
      <c r="BA75" s="113"/>
      <c r="BB75" s="127"/>
      <c r="BC75" s="127"/>
      <c r="BD75" s="134" t="s">
        <v>3049</v>
      </c>
      <c r="BE75" s="134" t="s">
        <v>3909</v>
      </c>
      <c r="BF75" s="113" t="s">
        <v>1244</v>
      </c>
      <c r="BG75" s="113"/>
      <c r="BH75" s="113" t="s">
        <v>2872</v>
      </c>
      <c r="BI75" s="127"/>
      <c r="BJ75" s="126" t="str">
        <f>INDEX([1]DATA!$Z$10:$Z$285,MATCH(B75,[1]DATA!$C$10:$C$285,0))</f>
        <v>Sơ cấp</v>
      </c>
      <c r="BK75" s="113" t="s">
        <v>37</v>
      </c>
      <c r="BL75" s="126" t="s">
        <v>115</v>
      </c>
      <c r="BM75" s="113" t="s">
        <v>22</v>
      </c>
      <c r="BN75" s="113" t="s">
        <v>22</v>
      </c>
      <c r="BO75" s="113" t="s">
        <v>1455</v>
      </c>
      <c r="BP75" s="113" t="s">
        <v>1455</v>
      </c>
      <c r="BQ75" s="113"/>
      <c r="BR75" s="127"/>
      <c r="BS75" s="113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3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3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3" t="s">
        <v>1344</v>
      </c>
      <c r="L76" s="113" t="s">
        <v>472</v>
      </c>
      <c r="M76" s="113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3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3" t="s">
        <v>25</v>
      </c>
      <c r="AH76" s="127"/>
      <c r="AI76" s="132" t="s">
        <v>43</v>
      </c>
      <c r="AJ76" s="113" t="s">
        <v>3928</v>
      </c>
      <c r="AK76" s="113" t="s">
        <v>22</v>
      </c>
      <c r="AL76" s="126"/>
      <c r="AM76" s="113" t="s">
        <v>22</v>
      </c>
      <c r="AN76" s="126"/>
      <c r="AO76" s="127"/>
      <c r="AP76" s="127"/>
      <c r="AQ76" s="127"/>
      <c r="AR76" s="113" t="s">
        <v>22</v>
      </c>
      <c r="AS76" s="113"/>
      <c r="AT76" s="127"/>
      <c r="AU76" s="113" t="s">
        <v>28</v>
      </c>
      <c r="AV76" s="113" t="s">
        <v>29</v>
      </c>
      <c r="AW76" s="113" t="s">
        <v>37</v>
      </c>
      <c r="AX76" s="114" t="str">
        <f>INDEX([1]DATA!$W$10:$W$285,MATCH(B76,[1]DATA!$C$10:$C$285,0))</f>
        <v>Thạc sĩ</v>
      </c>
      <c r="AY76" s="114" t="str">
        <f>INDEX([1]DATA!$X$10:$X$285,MATCH(B76,[1]DATA!$C$10:$C$285,0))</f>
        <v>Quản lý Khoa học và Công nghệ</v>
      </c>
      <c r="AZ76" s="113" t="s">
        <v>189</v>
      </c>
      <c r="BA76" s="113"/>
      <c r="BB76" s="127"/>
      <c r="BC76" s="127"/>
      <c r="BD76" s="134" t="s">
        <v>3050</v>
      </c>
      <c r="BE76" s="134"/>
      <c r="BF76" s="113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3" t="s">
        <v>37</v>
      </c>
      <c r="BL76" s="113" t="s">
        <v>115</v>
      </c>
      <c r="BM76" s="113" t="s">
        <v>22</v>
      </c>
      <c r="BN76" s="113" t="s">
        <v>22</v>
      </c>
      <c r="BO76" s="113" t="s">
        <v>1455</v>
      </c>
      <c r="BP76" s="113" t="s">
        <v>60</v>
      </c>
      <c r="BQ76" s="113"/>
      <c r="BR76" s="127"/>
      <c r="BS76" s="113" t="s">
        <v>34</v>
      </c>
      <c r="BT76" s="126"/>
      <c r="BU76" s="126"/>
      <c r="BV76" s="126" t="str">
        <f>INDEX([1]DATA!$O$10:$O$285,MATCH(B76,[1]DATA!$C$10:$C$285,0))</f>
        <v>V.07.01.03</v>
      </c>
      <c r="BW76" s="113" t="s">
        <v>1311</v>
      </c>
      <c r="BX76" s="126"/>
      <c r="BY76" s="113">
        <v>6</v>
      </c>
      <c r="BZ76" s="113">
        <v>3.99</v>
      </c>
      <c r="CA76" s="113"/>
      <c r="CB76" s="113"/>
      <c r="CC76" s="113" t="s">
        <v>91</v>
      </c>
      <c r="CD76" s="113"/>
      <c r="CE76" s="113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3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3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3" t="s">
        <v>104</v>
      </c>
      <c r="AH77" s="127"/>
      <c r="AI77" s="124" t="s">
        <v>1477</v>
      </c>
      <c r="AJ77" s="113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3" t="s">
        <v>37</v>
      </c>
      <c r="AX77" s="114" t="str">
        <f>INDEX([1]DATA!$W$10:$W$285,MATCH(B77,[1]DATA!$C$10:$C$285,0))</f>
        <v>Thạc sĩ</v>
      </c>
      <c r="AY77" s="114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3" t="s">
        <v>1483</v>
      </c>
      <c r="BG77" s="113"/>
      <c r="BH77" s="113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3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3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3" t="s">
        <v>1339</v>
      </c>
      <c r="L78" s="113" t="s">
        <v>651</v>
      </c>
      <c r="M78" s="113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3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3" t="s">
        <v>104</v>
      </c>
      <c r="AH78" s="127"/>
      <c r="AI78" s="132" t="s">
        <v>142</v>
      </c>
      <c r="AJ78" s="113" t="s">
        <v>3928</v>
      </c>
      <c r="AK78" s="113" t="s">
        <v>22</v>
      </c>
      <c r="AL78" s="126"/>
      <c r="AM78" s="113" t="s">
        <v>22</v>
      </c>
      <c r="AN78" s="126"/>
      <c r="AO78" s="127"/>
      <c r="AP78" s="127"/>
      <c r="AQ78" s="127"/>
      <c r="AR78" s="113" t="s">
        <v>22</v>
      </c>
      <c r="AS78" s="113"/>
      <c r="AT78" s="127"/>
      <c r="AU78" s="113" t="s">
        <v>28</v>
      </c>
      <c r="AV78" s="113" t="s">
        <v>29</v>
      </c>
      <c r="AW78" s="113" t="s">
        <v>37</v>
      </c>
      <c r="AX78" s="114" t="str">
        <f>INDEX([1]DATA!$W$10:$W$285,MATCH(B78,[1]DATA!$C$10:$C$285,0))</f>
        <v>Thạc sĩ</v>
      </c>
      <c r="AY78" s="114" t="str">
        <f>INDEX([1]DATA!$X$10:$X$285,MATCH(B78,[1]DATA!$C$10:$C$285,0))</f>
        <v>Kỹ thuật Cơ khí</v>
      </c>
      <c r="AZ78" s="113" t="s">
        <v>1471</v>
      </c>
      <c r="BA78" s="113"/>
      <c r="BB78" s="127"/>
      <c r="BC78" s="127"/>
      <c r="BD78" s="134" t="s">
        <v>3050</v>
      </c>
      <c r="BE78" s="134" t="s">
        <v>3909</v>
      </c>
      <c r="BF78" s="113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3" t="s">
        <v>37</v>
      </c>
      <c r="BL78" s="113" t="s">
        <v>22</v>
      </c>
      <c r="BM78" s="113" t="s">
        <v>22</v>
      </c>
      <c r="BN78" s="113" t="s">
        <v>22</v>
      </c>
      <c r="BO78" s="113" t="s">
        <v>2870</v>
      </c>
      <c r="BP78" s="113" t="s">
        <v>2868</v>
      </c>
      <c r="BQ78" s="113"/>
      <c r="BR78" s="127"/>
      <c r="BS78" s="113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3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3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3" t="s">
        <v>1382</v>
      </c>
      <c r="L79" s="113" t="s">
        <v>453</v>
      </c>
      <c r="M79" s="113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3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3" t="s">
        <v>25</v>
      </c>
      <c r="AH79" s="127"/>
      <c r="AI79" s="132" t="s">
        <v>67</v>
      </c>
      <c r="AJ79" s="113" t="s">
        <v>3928</v>
      </c>
      <c r="AK79" s="113" t="s">
        <v>22</v>
      </c>
      <c r="AL79" s="126"/>
      <c r="AM79" s="113" t="s">
        <v>22</v>
      </c>
      <c r="AN79" s="126"/>
      <c r="AO79" s="127"/>
      <c r="AP79" s="127"/>
      <c r="AQ79" s="127"/>
      <c r="AR79" s="113" t="s">
        <v>22</v>
      </c>
      <c r="AS79" s="113"/>
      <c r="AT79" s="127"/>
      <c r="AU79" s="113" t="s">
        <v>28</v>
      </c>
      <c r="AV79" s="113" t="s">
        <v>29</v>
      </c>
      <c r="AW79" s="113" t="s">
        <v>79</v>
      </c>
      <c r="AX79" s="114" t="str">
        <f>INDEX([1]DATA!$W$10:$W$285,MATCH(B79,[1]DATA!$C$10:$C$285,0))</f>
        <v>Kỹ sư</v>
      </c>
      <c r="AY79" s="114" t="str">
        <f>INDEX([1]DATA!$X$10:$X$285,MATCH(B79,[1]DATA!$C$10:$C$285,0))</f>
        <v>Cơ khí chế tạo máy</v>
      </c>
      <c r="AZ79" s="113" t="s">
        <v>438</v>
      </c>
      <c r="BA79" s="113"/>
      <c r="BB79" s="127"/>
      <c r="BC79" s="127"/>
      <c r="BD79" s="134" t="s">
        <v>3050</v>
      </c>
      <c r="BE79" s="134"/>
      <c r="BF79" s="113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3" t="s">
        <v>79</v>
      </c>
      <c r="BL79" s="113" t="s">
        <v>115</v>
      </c>
      <c r="BM79" s="113" t="s">
        <v>22</v>
      </c>
      <c r="BN79" s="113" t="s">
        <v>22</v>
      </c>
      <c r="BO79" s="113" t="s">
        <v>2870</v>
      </c>
      <c r="BP79" s="113"/>
      <c r="BQ79" s="113"/>
      <c r="BR79" s="127"/>
      <c r="BS79" s="113" t="s">
        <v>1243</v>
      </c>
      <c r="BT79" s="126"/>
      <c r="BU79" s="126"/>
      <c r="BV79" s="126" t="str">
        <f>INDEX([1]DATA!$O$10:$O$285,MATCH(B79,[1]DATA!$C$10:$C$285,0))</f>
        <v>V.07.01.03</v>
      </c>
      <c r="BW79" s="113" t="s">
        <v>1311</v>
      </c>
      <c r="BX79" s="126"/>
      <c r="BY79" s="113">
        <v>9</v>
      </c>
      <c r="BZ79" s="113">
        <v>4.9800000000000004</v>
      </c>
      <c r="CA79" s="113"/>
      <c r="CB79" s="113"/>
      <c r="CC79" s="113" t="s">
        <v>2967</v>
      </c>
      <c r="CD79" s="113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3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3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3" t="s">
        <v>1388</v>
      </c>
      <c r="L80" s="113" t="s">
        <v>673</v>
      </c>
      <c r="M80" s="113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3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3" t="s">
        <v>104</v>
      </c>
      <c r="AH80" s="127"/>
      <c r="AI80" s="132" t="s">
        <v>674</v>
      </c>
      <c r="AJ80" s="113" t="s">
        <v>3928</v>
      </c>
      <c r="AK80" s="113" t="s">
        <v>22</v>
      </c>
      <c r="AL80" s="126"/>
      <c r="AM80" s="113" t="s">
        <v>22</v>
      </c>
      <c r="AN80" s="126"/>
      <c r="AO80" s="127"/>
      <c r="AP80" s="127"/>
      <c r="AQ80" s="127"/>
      <c r="AR80" s="113" t="s">
        <v>22</v>
      </c>
      <c r="AS80" s="113"/>
      <c r="AT80" s="127"/>
      <c r="AU80" s="113" t="s">
        <v>28</v>
      </c>
      <c r="AV80" s="113" t="s">
        <v>29</v>
      </c>
      <c r="AW80" s="113" t="s">
        <v>79</v>
      </c>
      <c r="AX80" s="114" t="str">
        <f>INDEX([1]DATA!$W$10:$W$285,MATCH(B80,[1]DATA!$C$10:$C$285,0))</f>
        <v>Đại học</v>
      </c>
      <c r="AY80" s="114" t="str">
        <f>INDEX([1]DATA!$X$10:$X$285,MATCH(B80,[1]DATA!$C$10:$C$285,0))</f>
        <v>Cơ khí chế tạo máy</v>
      </c>
      <c r="AZ80" s="113" t="s">
        <v>438</v>
      </c>
      <c r="BA80" s="113"/>
      <c r="BB80" s="127"/>
      <c r="BC80" s="127"/>
      <c r="BD80" s="134" t="s">
        <v>3050</v>
      </c>
      <c r="BE80" s="134"/>
      <c r="BF80" s="113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3" t="s">
        <v>79</v>
      </c>
      <c r="BL80" s="113" t="s">
        <v>22</v>
      </c>
      <c r="BM80" s="113" t="s">
        <v>22</v>
      </c>
      <c r="BN80" s="113" t="s">
        <v>22</v>
      </c>
      <c r="BO80" s="113" t="s">
        <v>2870</v>
      </c>
      <c r="BP80" s="113" t="s">
        <v>2868</v>
      </c>
      <c r="BQ80" s="113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3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3" t="s">
        <v>1355</v>
      </c>
      <c r="L81" s="113" t="s">
        <v>450</v>
      </c>
      <c r="M81" s="113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3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3" t="s">
        <v>104</v>
      </c>
      <c r="AH81" s="127"/>
      <c r="AI81" s="132" t="s">
        <v>142</v>
      </c>
      <c r="AJ81" s="113" t="s">
        <v>3928</v>
      </c>
      <c r="AK81" s="113" t="s">
        <v>22</v>
      </c>
      <c r="AL81" s="126"/>
      <c r="AM81" s="113" t="s">
        <v>22</v>
      </c>
      <c r="AN81" s="126"/>
      <c r="AO81" s="127"/>
      <c r="AP81" s="127"/>
      <c r="AQ81" s="127"/>
      <c r="AR81" s="113" t="s">
        <v>22</v>
      </c>
      <c r="AS81" s="113"/>
      <c r="AT81" s="127"/>
      <c r="AU81" s="113" t="s">
        <v>28</v>
      </c>
      <c r="AV81" s="113" t="s">
        <v>29</v>
      </c>
      <c r="AW81" s="113" t="s">
        <v>79</v>
      </c>
      <c r="AX81" s="114" t="str">
        <f>INDEX([1]DATA!$W$10:$W$285,MATCH(B81,[1]DATA!$C$10:$C$285,0))</f>
        <v>Đại học</v>
      </c>
      <c r="AY81" s="114" t="str">
        <f>INDEX([1]DATA!$X$10:$X$285,MATCH(B81,[1]DATA!$C$10:$C$285,0))</f>
        <v>Cơ khí chế tạo máy</v>
      </c>
      <c r="AZ81" s="113" t="s">
        <v>438</v>
      </c>
      <c r="BA81" s="113"/>
      <c r="BB81" s="127"/>
      <c r="BC81" s="127"/>
      <c r="BD81" s="134" t="s">
        <v>3050</v>
      </c>
      <c r="BE81" s="134" t="s">
        <v>3909</v>
      </c>
      <c r="BF81" s="113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3" t="s">
        <v>79</v>
      </c>
      <c r="BL81" s="113" t="s">
        <v>22</v>
      </c>
      <c r="BM81" s="113" t="s">
        <v>22</v>
      </c>
      <c r="BN81" s="113" t="s">
        <v>22</v>
      </c>
      <c r="BO81" s="113" t="s">
        <v>2870</v>
      </c>
      <c r="BP81" s="113" t="s">
        <v>2868</v>
      </c>
      <c r="BQ81" s="113"/>
      <c r="BR81" s="127"/>
      <c r="BS81" s="113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3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3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3" t="s">
        <v>1353</v>
      </c>
      <c r="L82" s="113" t="s">
        <v>466</v>
      </c>
      <c r="M82" s="113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3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3" t="s">
        <v>25</v>
      </c>
      <c r="AH82" s="127"/>
      <c r="AI82" s="132" t="s">
        <v>247</v>
      </c>
      <c r="AJ82" s="113" t="s">
        <v>3928</v>
      </c>
      <c r="AK82" s="113" t="s">
        <v>22</v>
      </c>
      <c r="AL82" s="126"/>
      <c r="AM82" s="113" t="s">
        <v>22</v>
      </c>
      <c r="AN82" s="126"/>
      <c r="AO82" s="127"/>
      <c r="AP82" s="127"/>
      <c r="AQ82" s="127"/>
      <c r="AR82" s="113" t="s">
        <v>22</v>
      </c>
      <c r="AS82" s="113"/>
      <c r="AT82" s="127"/>
      <c r="AU82" s="113" t="s">
        <v>28</v>
      </c>
      <c r="AV82" s="113" t="s">
        <v>29</v>
      </c>
      <c r="AW82" s="113" t="s">
        <v>79</v>
      </c>
      <c r="AX82" s="114" t="str">
        <f>INDEX([1]DATA!$W$10:$W$285,MATCH(B82,[1]DATA!$C$10:$C$285,0))</f>
        <v>Đại học</v>
      </c>
      <c r="AY82" s="114" t="str">
        <f>INDEX([1]DATA!$X$10:$X$285,MATCH(B82,[1]DATA!$C$10:$C$285,0))</f>
        <v>Kỹ thuật Công nghiệp</v>
      </c>
      <c r="AZ82" s="113" t="s">
        <v>468</v>
      </c>
      <c r="BA82" s="113"/>
      <c r="BB82" s="127"/>
      <c r="BC82" s="127"/>
      <c r="BD82" s="134" t="s">
        <v>3050</v>
      </c>
      <c r="BE82" s="134"/>
      <c r="BF82" s="113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3" t="s">
        <v>79</v>
      </c>
      <c r="BL82" s="113" t="s">
        <v>22</v>
      </c>
      <c r="BM82" s="113" t="s">
        <v>22</v>
      </c>
      <c r="BN82" s="113" t="s">
        <v>22</v>
      </c>
      <c r="BO82" s="113" t="s">
        <v>1455</v>
      </c>
      <c r="BP82" s="113" t="s">
        <v>60</v>
      </c>
      <c r="BQ82" s="113"/>
      <c r="BR82" s="127"/>
      <c r="BS82" s="113" t="s">
        <v>1243</v>
      </c>
      <c r="BT82" s="126"/>
      <c r="BU82" s="126"/>
      <c r="BV82" s="126" t="str">
        <f>INDEX([1]DATA!$O$10:$O$285,MATCH(B82,[1]DATA!$C$10:$C$285,0))</f>
        <v>V.07.01.03</v>
      </c>
      <c r="BW82" s="113" t="s">
        <v>1311</v>
      </c>
      <c r="BX82" s="126"/>
      <c r="BY82" s="113">
        <v>8</v>
      </c>
      <c r="BZ82" s="113">
        <v>4.6500000000000004</v>
      </c>
      <c r="CA82" s="113"/>
      <c r="CB82" s="113"/>
      <c r="CC82" s="113" t="s">
        <v>1318</v>
      </c>
      <c r="CD82" s="113"/>
      <c r="CE82" s="113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3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3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3" t="s">
        <v>1339</v>
      </c>
      <c r="L83" s="113" t="s">
        <v>417</v>
      </c>
      <c r="M83" s="113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3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3" t="s">
        <v>25</v>
      </c>
      <c r="AH83" s="127"/>
      <c r="AI83" s="132" t="s">
        <v>89</v>
      </c>
      <c r="AJ83" s="113" t="s">
        <v>3928</v>
      </c>
      <c r="AK83" s="113" t="s">
        <v>22</v>
      </c>
      <c r="AL83" s="126"/>
      <c r="AM83" s="113" t="s">
        <v>22</v>
      </c>
      <c r="AN83" s="126"/>
      <c r="AO83" s="127"/>
      <c r="AP83" s="127"/>
      <c r="AQ83" s="127"/>
      <c r="AR83" s="113" t="s">
        <v>22</v>
      </c>
      <c r="AS83" s="113"/>
      <c r="AT83" s="127"/>
      <c r="AU83" s="113" t="s">
        <v>28</v>
      </c>
      <c r="AV83" s="113" t="s">
        <v>29</v>
      </c>
      <c r="AW83" s="113" t="s">
        <v>79</v>
      </c>
      <c r="AX83" s="114" t="str">
        <f>INDEX([1]DATA!$W$10:$W$285,MATCH(B83,[1]DATA!$C$10:$C$285,0))</f>
        <v>Kỹ sư</v>
      </c>
      <c r="AY83" s="114" t="str">
        <f>INDEX([1]DATA!$X$10:$X$285,MATCH(B83,[1]DATA!$C$10:$C$285,0))</f>
        <v>Chế tạo máy</v>
      </c>
      <c r="AZ83" s="113" t="s">
        <v>95</v>
      </c>
      <c r="BA83" s="113"/>
      <c r="BB83" s="127"/>
      <c r="BC83" s="127"/>
      <c r="BD83" s="134" t="s">
        <v>3051</v>
      </c>
      <c r="BE83" s="134"/>
      <c r="BF83" s="113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3" t="s">
        <v>79</v>
      </c>
      <c r="BL83" s="113" t="s">
        <v>115</v>
      </c>
      <c r="BM83" s="113" t="s">
        <v>22</v>
      </c>
      <c r="BN83" s="113" t="s">
        <v>22</v>
      </c>
      <c r="BO83" s="113" t="s">
        <v>2870</v>
      </c>
      <c r="BP83" s="113" t="s">
        <v>2903</v>
      </c>
      <c r="BQ83" s="113"/>
      <c r="BR83" s="127"/>
      <c r="BS83" s="113" t="s">
        <v>1243</v>
      </c>
      <c r="BT83" s="126"/>
      <c r="BU83" s="126"/>
      <c r="BV83" s="126" t="str">
        <f>INDEX([1]DATA!$O$10:$O$285,MATCH(B83,[1]DATA!$C$10:$C$285,0))</f>
        <v>V.07.01.03</v>
      </c>
      <c r="BW83" s="113" t="s">
        <v>1311</v>
      </c>
      <c r="BX83" s="126"/>
      <c r="BY83" s="113">
        <v>9</v>
      </c>
      <c r="BZ83" s="113">
        <v>4.9800000000000004</v>
      </c>
      <c r="CA83" s="113"/>
      <c r="CB83" s="113" t="s">
        <v>3817</v>
      </c>
      <c r="CC83" s="113" t="s">
        <v>2806</v>
      </c>
      <c r="CD83" s="113"/>
      <c r="CE83" s="113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3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3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3" t="s">
        <v>1382</v>
      </c>
      <c r="L84" s="113" t="s">
        <v>738</v>
      </c>
      <c r="M84" s="113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3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3" t="s">
        <v>104</v>
      </c>
      <c r="AH84" s="127"/>
      <c r="AI84" s="132" t="s">
        <v>118</v>
      </c>
      <c r="AJ84" s="113" t="s">
        <v>3928</v>
      </c>
      <c r="AK84" s="113" t="s">
        <v>22</v>
      </c>
      <c r="AL84" s="126"/>
      <c r="AM84" s="113" t="s">
        <v>22</v>
      </c>
      <c r="AN84" s="126"/>
      <c r="AO84" s="127"/>
      <c r="AP84" s="127"/>
      <c r="AQ84" s="127"/>
      <c r="AR84" s="113" t="s">
        <v>22</v>
      </c>
      <c r="AS84" s="113"/>
      <c r="AT84" s="127"/>
      <c r="AU84" s="113" t="s">
        <v>28</v>
      </c>
      <c r="AV84" s="113" t="s">
        <v>29</v>
      </c>
      <c r="AW84" s="113" t="s">
        <v>79</v>
      </c>
      <c r="AX84" s="114" t="str">
        <f>INDEX([1]DATA!$W$10:$W$285,MATCH(B84,[1]DATA!$C$10:$C$285,0))</f>
        <v>Kỹ sư</v>
      </c>
      <c r="AY84" s="114" t="str">
        <f>INDEX([1]DATA!$X$10:$X$285,MATCH(B84,[1]DATA!$C$10:$C$285,0))</f>
        <v>Kỹ thuật chế tạo</v>
      </c>
      <c r="AZ84" s="113" t="s">
        <v>739</v>
      </c>
      <c r="BA84" s="113"/>
      <c r="BB84" s="127"/>
      <c r="BC84" s="127"/>
      <c r="BD84" s="113" t="s">
        <v>3052</v>
      </c>
      <c r="BE84" s="113" t="s">
        <v>3909</v>
      </c>
      <c r="BF84" s="113" t="s">
        <v>1244</v>
      </c>
      <c r="BG84" s="113"/>
      <c r="BH84" s="113" t="s">
        <v>2872</v>
      </c>
      <c r="BI84" s="127"/>
      <c r="BJ84" s="126" t="str">
        <f>INDEX([1]DATA!$Z$10:$Z$285,MATCH(B84,[1]DATA!$C$10:$C$285,0))</f>
        <v>Sơ cấp</v>
      </c>
      <c r="BK84" s="113" t="s">
        <v>79</v>
      </c>
      <c r="BL84" s="113" t="s">
        <v>115</v>
      </c>
      <c r="BM84" s="113" t="s">
        <v>22</v>
      </c>
      <c r="BN84" s="113" t="s">
        <v>22</v>
      </c>
      <c r="BO84" s="113" t="s">
        <v>2870</v>
      </c>
      <c r="BP84" s="113" t="s">
        <v>2868</v>
      </c>
      <c r="BQ84" s="113"/>
      <c r="BR84" s="127"/>
      <c r="BS84" s="113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3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3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3" t="s">
        <v>1413</v>
      </c>
      <c r="L85" s="113" t="s">
        <v>581</v>
      </c>
      <c r="M85" s="113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3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3" t="s">
        <v>104</v>
      </c>
      <c r="AH85" s="127"/>
      <c r="AI85" s="132" t="s">
        <v>582</v>
      </c>
      <c r="AJ85" s="113" t="s">
        <v>3928</v>
      </c>
      <c r="AK85" s="113" t="s">
        <v>22</v>
      </c>
      <c r="AL85" s="126"/>
      <c r="AM85" s="113" t="s">
        <v>22</v>
      </c>
      <c r="AN85" s="126"/>
      <c r="AO85" s="127"/>
      <c r="AP85" s="127"/>
      <c r="AQ85" s="127"/>
      <c r="AR85" s="113" t="s">
        <v>22</v>
      </c>
      <c r="AS85" s="113"/>
      <c r="AT85" s="127"/>
      <c r="AU85" s="113" t="s">
        <v>28</v>
      </c>
      <c r="AV85" s="113" t="s">
        <v>29</v>
      </c>
      <c r="AW85" s="113" t="s">
        <v>37</v>
      </c>
      <c r="AX85" s="114" t="str">
        <f>INDEX([1]DATA!$W$10:$W$285,MATCH(B85,[1]DATA!$C$10:$C$285,0))</f>
        <v>Thạc sĩ</v>
      </c>
      <c r="AY85" s="114" t="str">
        <f>INDEX([1]DATA!$X$10:$X$285,MATCH(B85,[1]DATA!$C$10:$C$285,0))</f>
        <v>Công nghệ chế tạo máy</v>
      </c>
      <c r="AZ85" s="113" t="s">
        <v>438</v>
      </c>
      <c r="BA85" s="113"/>
      <c r="BB85" s="127"/>
      <c r="BC85" s="127"/>
      <c r="BD85" s="134" t="s">
        <v>3050</v>
      </c>
      <c r="BE85" s="134"/>
      <c r="BF85" s="113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3" t="s">
        <v>37</v>
      </c>
      <c r="BL85" s="113" t="s">
        <v>115</v>
      </c>
      <c r="BM85" s="113" t="s">
        <v>22</v>
      </c>
      <c r="BN85" s="113" t="s">
        <v>22</v>
      </c>
      <c r="BO85" s="113" t="s">
        <v>1321</v>
      </c>
      <c r="BP85" s="113" t="s">
        <v>49</v>
      </c>
      <c r="BQ85" s="113"/>
      <c r="BR85" s="127"/>
      <c r="BS85" s="113" t="s">
        <v>34</v>
      </c>
      <c r="BT85" s="126"/>
      <c r="BU85" s="126"/>
      <c r="BV85" s="126" t="str">
        <f>INDEX([1]DATA!$O$10:$O$285,MATCH(B85,[1]DATA!$C$10:$C$285,0))</f>
        <v>V.07.01.03</v>
      </c>
      <c r="BW85" s="113" t="s">
        <v>1311</v>
      </c>
      <c r="BX85" s="126"/>
      <c r="BY85" s="113">
        <v>3</v>
      </c>
      <c r="BZ85" s="113">
        <v>3</v>
      </c>
      <c r="CA85" s="113"/>
      <c r="CB85" s="113"/>
      <c r="CC85" s="113" t="s">
        <v>52</v>
      </c>
      <c r="CD85" s="113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3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3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3" t="s">
        <v>1416</v>
      </c>
      <c r="L86" s="113" t="s">
        <v>437</v>
      </c>
      <c r="M86" s="113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3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3" t="s">
        <v>25</v>
      </c>
      <c r="AH86" s="127"/>
      <c r="AI86" s="132" t="s">
        <v>246</v>
      </c>
      <c r="AJ86" s="113" t="s">
        <v>3928</v>
      </c>
      <c r="AK86" s="113" t="s">
        <v>22</v>
      </c>
      <c r="AL86" s="126"/>
      <c r="AM86" s="113" t="s">
        <v>22</v>
      </c>
      <c r="AN86" s="126"/>
      <c r="AO86" s="127"/>
      <c r="AP86" s="127"/>
      <c r="AQ86" s="127"/>
      <c r="AR86" s="113" t="s">
        <v>22</v>
      </c>
      <c r="AS86" s="113"/>
      <c r="AT86" s="127"/>
      <c r="AU86" s="113" t="s">
        <v>28</v>
      </c>
      <c r="AV86" s="113" t="s">
        <v>29</v>
      </c>
      <c r="AW86" s="113" t="s">
        <v>79</v>
      </c>
      <c r="AX86" s="114" t="str">
        <f>INDEX([1]DATA!$W$10:$W$285,MATCH(B86,[1]DATA!$C$10:$C$285,0))</f>
        <v>Đại học</v>
      </c>
      <c r="AY86" s="114" t="str">
        <f>INDEX([1]DATA!$X$10:$X$285,MATCH(B86,[1]DATA!$C$10:$C$285,0))</f>
        <v>Cơ khí chế tạo máy</v>
      </c>
      <c r="AZ86" s="113" t="s">
        <v>438</v>
      </c>
      <c r="BA86" s="113"/>
      <c r="BB86" s="127"/>
      <c r="BC86" s="127"/>
      <c r="BD86" s="134" t="s">
        <v>3053</v>
      </c>
      <c r="BE86" s="134"/>
      <c r="BF86" s="113" t="s">
        <v>1247</v>
      </c>
      <c r="BG86" s="113"/>
      <c r="BH86" s="113" t="s">
        <v>2872</v>
      </c>
      <c r="BI86" s="127"/>
      <c r="BJ86" s="126" t="str">
        <f>INDEX([1]DATA!$Z$10:$Z$285,MATCH(B86,[1]DATA!$C$10:$C$285,0))</f>
        <v>Sơ cấp</v>
      </c>
      <c r="BK86" s="113" t="s">
        <v>79</v>
      </c>
      <c r="BL86" s="113" t="s">
        <v>115</v>
      </c>
      <c r="BM86" s="113" t="s">
        <v>22</v>
      </c>
      <c r="BN86" s="113" t="s">
        <v>22</v>
      </c>
      <c r="BO86" s="113" t="s">
        <v>2870</v>
      </c>
      <c r="BP86" s="113" t="s">
        <v>2868</v>
      </c>
      <c r="BQ86" s="113"/>
      <c r="BR86" s="127"/>
      <c r="BS86" s="113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3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3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3" t="s">
        <v>1417</v>
      </c>
      <c r="L87" s="113" t="s">
        <v>377</v>
      </c>
      <c r="M87" s="113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3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3" t="s">
        <v>25</v>
      </c>
      <c r="AH87" s="127"/>
      <c r="AI87" s="132" t="s">
        <v>378</v>
      </c>
      <c r="AJ87" s="113" t="s">
        <v>3928</v>
      </c>
      <c r="AK87" s="113" t="s">
        <v>22</v>
      </c>
      <c r="AL87" s="126"/>
      <c r="AM87" s="113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3" t="s">
        <v>28</v>
      </c>
      <c r="AV87" s="113" t="s">
        <v>29</v>
      </c>
      <c r="AW87" s="113" t="s">
        <v>79</v>
      </c>
      <c r="AX87" s="114" t="str">
        <f>INDEX([1]DATA!$W$10:$W$285,MATCH(B87,[1]DATA!$C$10:$C$285,0))</f>
        <v>Đại học</v>
      </c>
      <c r="AY87" s="114" t="str">
        <f>INDEX([1]DATA!$X$10:$X$285,MATCH(B87,[1]DATA!$C$10:$C$285,0))</f>
        <v>Công nghệ chế tạo máy</v>
      </c>
      <c r="AZ87" s="113" t="s">
        <v>130</v>
      </c>
      <c r="BA87" s="113" t="s">
        <v>3882</v>
      </c>
      <c r="BB87" s="127"/>
      <c r="BC87" s="127"/>
      <c r="BD87" s="134" t="s">
        <v>3051</v>
      </c>
      <c r="BE87" s="134" t="s">
        <v>3886</v>
      </c>
      <c r="BF87" s="113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3" t="s">
        <v>2883</v>
      </c>
      <c r="BL87" s="113" t="s">
        <v>115</v>
      </c>
      <c r="BM87" s="113" t="s">
        <v>22</v>
      </c>
      <c r="BN87" s="113" t="s">
        <v>3880</v>
      </c>
      <c r="BO87" s="113" t="s">
        <v>2870</v>
      </c>
      <c r="BP87" s="113" t="s">
        <v>2868</v>
      </c>
      <c r="BQ87" s="113"/>
      <c r="BR87" s="127"/>
      <c r="BS87" s="113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3" t="s">
        <v>1311</v>
      </c>
      <c r="BX87" s="124" t="s">
        <v>3227</v>
      </c>
      <c r="BY87" s="113">
        <v>9</v>
      </c>
      <c r="BZ87" s="113">
        <v>4.9800000000000004</v>
      </c>
      <c r="CA87" s="134" t="s">
        <v>3105</v>
      </c>
      <c r="CB87" s="113" t="s">
        <v>3107</v>
      </c>
      <c r="CC87" s="134" t="s">
        <v>3105</v>
      </c>
      <c r="CD87" s="113" t="s">
        <v>3108</v>
      </c>
      <c r="CE87" s="113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3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3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3" t="s">
        <v>1350</v>
      </c>
      <c r="L88" s="113" t="s">
        <v>387</v>
      </c>
      <c r="M88" s="113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3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3" t="s">
        <v>25</v>
      </c>
      <c r="AH88" s="127"/>
      <c r="AI88" s="132" t="s">
        <v>378</v>
      </c>
      <c r="AJ88" s="113" t="s">
        <v>3928</v>
      </c>
      <c r="AK88" s="113" t="s">
        <v>22</v>
      </c>
      <c r="AL88" s="126"/>
      <c r="AM88" s="113" t="s">
        <v>22</v>
      </c>
      <c r="AN88" s="126"/>
      <c r="AO88" s="127"/>
      <c r="AP88" s="127"/>
      <c r="AQ88" s="127"/>
      <c r="AR88" s="113" t="s">
        <v>22</v>
      </c>
      <c r="AS88" s="113"/>
      <c r="AT88" s="127"/>
      <c r="AU88" s="113" t="s">
        <v>28</v>
      </c>
      <c r="AV88" s="113" t="s">
        <v>29</v>
      </c>
      <c r="AW88" s="113" t="s">
        <v>79</v>
      </c>
      <c r="AX88" s="114" t="str">
        <f>INDEX([1]DATA!$W$10:$W$285,MATCH(B88,[1]DATA!$C$10:$C$285,0))</f>
        <v>Kỹ sư</v>
      </c>
      <c r="AY88" s="114" t="str">
        <f>INDEX([1]DATA!$X$10:$X$285,MATCH(B88,[1]DATA!$C$10:$C$285,0))</f>
        <v>Điện - Điện tử</v>
      </c>
      <c r="AZ88" s="113" t="s">
        <v>388</v>
      </c>
      <c r="BA88" s="113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3" t="s">
        <v>79</v>
      </c>
      <c r="BL88" s="113" t="s">
        <v>115</v>
      </c>
      <c r="BM88" s="113" t="s">
        <v>22</v>
      </c>
      <c r="BN88" s="113" t="s">
        <v>22</v>
      </c>
      <c r="BO88" s="113" t="s">
        <v>2870</v>
      </c>
      <c r="BP88" s="126" t="s">
        <v>2868</v>
      </c>
      <c r="BQ88" s="126"/>
      <c r="BR88" s="127"/>
      <c r="BS88" s="113" t="s">
        <v>1243</v>
      </c>
      <c r="BT88" s="126"/>
      <c r="BU88" s="126"/>
      <c r="BV88" s="126" t="str">
        <f>INDEX([1]DATA!$O$10:$O$285,MATCH(B88,[1]DATA!$C$10:$C$285,0))</f>
        <v>V.07.01.03</v>
      </c>
      <c r="BW88" s="113" t="s">
        <v>1311</v>
      </c>
      <c r="BX88" s="126"/>
      <c r="BY88" s="113">
        <v>9</v>
      </c>
      <c r="BZ88" s="113">
        <v>4.9800000000000004</v>
      </c>
      <c r="CA88" s="134" t="s">
        <v>3105</v>
      </c>
      <c r="CB88" s="113" t="s">
        <v>2971</v>
      </c>
      <c r="CC88" s="134" t="s">
        <v>3105</v>
      </c>
      <c r="CD88" s="113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3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3" t="s">
        <v>1339</v>
      </c>
      <c r="L89" s="134" t="s">
        <v>2805</v>
      </c>
      <c r="M89" s="113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3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3" t="s">
        <v>104</v>
      </c>
      <c r="AH89" s="127"/>
      <c r="AI89" s="150" t="s">
        <v>2807</v>
      </c>
      <c r="AJ89" s="113" t="s">
        <v>3928</v>
      </c>
      <c r="AK89" s="113"/>
      <c r="AL89" s="126"/>
      <c r="AM89" s="134"/>
      <c r="AN89" s="126"/>
      <c r="AO89" s="127"/>
      <c r="AP89" s="127"/>
      <c r="AQ89" s="127"/>
      <c r="AR89" s="113"/>
      <c r="AS89" s="113"/>
      <c r="AT89" s="127"/>
      <c r="AU89" s="113" t="s">
        <v>28</v>
      </c>
      <c r="AV89" s="113" t="s">
        <v>29</v>
      </c>
      <c r="AW89" s="113" t="s">
        <v>37</v>
      </c>
      <c r="AX89" s="114" t="str">
        <f>INDEX([1]DATA!$W$10:$W$285,MATCH(B89,[1]DATA!$C$10:$C$285,0))</f>
        <v>Thạc sĩ</v>
      </c>
      <c r="AY89" s="114" t="str">
        <f>INDEX([1]DATA!$X$10:$X$285,MATCH(B89,[1]DATA!$C$10:$C$285,0))</f>
        <v>Kỹ thuật Cơ khí</v>
      </c>
      <c r="AZ89" s="113" t="s">
        <v>1471</v>
      </c>
      <c r="BA89" s="113"/>
      <c r="BB89" s="127"/>
      <c r="BC89" s="127"/>
      <c r="BD89" s="134" t="s">
        <v>2808</v>
      </c>
      <c r="BE89" s="134" t="s">
        <v>3909</v>
      </c>
      <c r="BF89" s="134" t="s">
        <v>2808</v>
      </c>
      <c r="BG89" s="113"/>
      <c r="BH89" s="113" t="s">
        <v>2872</v>
      </c>
      <c r="BI89" s="127"/>
      <c r="BJ89" s="126" t="str">
        <f>INDEX([1]DATA!$Z$10:$Z$285,MATCH(B89,[1]DATA!$C$10:$C$285,0))</f>
        <v/>
      </c>
      <c r="BK89" s="113" t="s">
        <v>37</v>
      </c>
      <c r="BL89" s="113"/>
      <c r="BM89" s="113"/>
      <c r="BN89" s="113"/>
      <c r="BO89" s="113" t="s">
        <v>1321</v>
      </c>
      <c r="BP89" s="113" t="s">
        <v>1321</v>
      </c>
      <c r="BQ89" s="113"/>
      <c r="BR89" s="127"/>
      <c r="BS89" s="113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3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3" t="s">
        <v>3217</v>
      </c>
      <c r="N90" s="113" t="s">
        <v>3217</v>
      </c>
      <c r="O90" s="113" t="s">
        <v>3217</v>
      </c>
      <c r="P90" s="113" t="s">
        <v>3217</v>
      </c>
      <c r="Q90" s="113" t="s">
        <v>3217</v>
      </c>
      <c r="R90" s="113" t="s">
        <v>3217</v>
      </c>
      <c r="S90" s="113" t="s">
        <v>3217</v>
      </c>
      <c r="T90" s="113" t="s">
        <v>3217</v>
      </c>
      <c r="U90" s="113" t="s">
        <v>3217</v>
      </c>
      <c r="V90" s="113" t="s">
        <v>3217</v>
      </c>
      <c r="W90" s="113" t="s">
        <v>3217</v>
      </c>
      <c r="X90" s="113" t="s">
        <v>3217</v>
      </c>
      <c r="Y90" s="113" t="s">
        <v>3217</v>
      </c>
      <c r="Z90" s="113" t="s">
        <v>3217</v>
      </c>
      <c r="AA90" s="113" t="s">
        <v>3217</v>
      </c>
      <c r="AB90" s="113" t="s">
        <v>3217</v>
      </c>
      <c r="AC90" s="113" t="s">
        <v>3217</v>
      </c>
      <c r="AD90" s="113" t="s">
        <v>3217</v>
      </c>
      <c r="AE90" s="113" t="s">
        <v>3217</v>
      </c>
      <c r="AF90" s="133">
        <v>0</v>
      </c>
      <c r="AG90" s="126" t="s">
        <v>2894</v>
      </c>
      <c r="AH90" s="127"/>
      <c r="AI90" s="147" t="s">
        <v>2986</v>
      </c>
      <c r="AJ90" s="113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3" t="s">
        <v>28</v>
      </c>
      <c r="AV90" s="113" t="s">
        <v>29</v>
      </c>
      <c r="AW90" s="113" t="s">
        <v>79</v>
      </c>
      <c r="AX90" s="114" t="str">
        <f>INDEX([1]DATA!$W$10:$W$285,MATCH(B90,[1]DATA!$C$10:$C$285,0))</f>
        <v>Kỹ sư</v>
      </c>
      <c r="AY90" s="114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3" t="s">
        <v>2883</v>
      </c>
      <c r="BL90" s="139"/>
      <c r="BM90" s="139"/>
      <c r="BN90" s="139"/>
      <c r="BO90" s="113" t="s">
        <v>1455</v>
      </c>
      <c r="BP90" s="113" t="s">
        <v>1455</v>
      </c>
      <c r="BQ90" s="113"/>
      <c r="BR90" s="127"/>
      <c r="BS90" s="113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3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3" t="s">
        <v>1372</v>
      </c>
      <c r="L91" s="113" t="s">
        <v>42</v>
      </c>
      <c r="M91" s="113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3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3" t="s">
        <v>25</v>
      </c>
      <c r="AH91" s="127"/>
      <c r="AI91" s="132" t="s">
        <v>43</v>
      </c>
      <c r="AJ91" s="113" t="s">
        <v>36</v>
      </c>
      <c r="AK91" s="113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3" t="s">
        <v>28</v>
      </c>
      <c r="AV91" s="113" t="s">
        <v>29</v>
      </c>
      <c r="AW91" s="113" t="s">
        <v>37</v>
      </c>
      <c r="AX91" s="114" t="str">
        <f>INDEX([1]DATA!$W$10:$W$285,MATCH(B91,[1]DATA!$C$10:$C$285,0))</f>
        <v>Thạc sĩ</v>
      </c>
      <c r="AY91" s="114" t="str">
        <f>INDEX([1]DATA!$X$10:$X$285,MATCH(B91,[1]DATA!$C$10:$C$285,0))</f>
        <v>Công nghệ Chế tạo máy</v>
      </c>
      <c r="AZ91" s="113" t="s">
        <v>3823</v>
      </c>
      <c r="BA91" s="113"/>
      <c r="BB91" s="127"/>
      <c r="BC91" s="127"/>
      <c r="BD91" s="134" t="s">
        <v>3958</v>
      </c>
      <c r="BE91" s="134" t="s">
        <v>3911</v>
      </c>
      <c r="BF91" s="113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3" t="s">
        <v>37</v>
      </c>
      <c r="BL91" s="113" t="s">
        <v>47</v>
      </c>
      <c r="BM91" s="113" t="s">
        <v>22</v>
      </c>
      <c r="BN91" s="113" t="s">
        <v>48</v>
      </c>
      <c r="BO91" s="113" t="s">
        <v>2870</v>
      </c>
      <c r="BP91" s="113" t="s">
        <v>1321</v>
      </c>
      <c r="BQ91" s="113"/>
      <c r="BR91" s="127"/>
      <c r="BS91" s="113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3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3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3" t="s">
        <v>1380</v>
      </c>
      <c r="L92" s="113" t="s">
        <v>211</v>
      </c>
      <c r="M92" s="113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3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3" t="s">
        <v>25</v>
      </c>
      <c r="AH92" s="127"/>
      <c r="AI92" s="132" t="s">
        <v>214</v>
      </c>
      <c r="AJ92" s="113" t="s">
        <v>2792</v>
      </c>
      <c r="AK92" s="113" t="s">
        <v>3843</v>
      </c>
      <c r="AL92" s="126"/>
      <c r="AM92" s="132" t="s">
        <v>184</v>
      </c>
      <c r="AN92" s="126"/>
      <c r="AO92" s="127"/>
      <c r="AP92" s="127"/>
      <c r="AQ92" s="127"/>
      <c r="AR92" s="113" t="s">
        <v>22</v>
      </c>
      <c r="AS92" s="113"/>
      <c r="AT92" s="127"/>
      <c r="AU92" s="113" t="s">
        <v>28</v>
      </c>
      <c r="AV92" s="113" t="s">
        <v>29</v>
      </c>
      <c r="AW92" s="113" t="s">
        <v>37</v>
      </c>
      <c r="AX92" s="114" t="str">
        <f>INDEX([1]DATA!$W$10:$W$285,MATCH(B92,[1]DATA!$C$10:$C$285,0))</f>
        <v>Thạc sĩ</v>
      </c>
      <c r="AY92" s="114" t="str">
        <f>INDEX([1]DATA!$X$10:$X$285,MATCH(B92,[1]DATA!$C$10:$C$285,0))</f>
        <v>Công nghệ chế tạo máy</v>
      </c>
      <c r="AZ92" s="113" t="s">
        <v>130</v>
      </c>
      <c r="BA92" s="113"/>
      <c r="BB92" s="127"/>
      <c r="BC92" s="127"/>
      <c r="BD92" s="134" t="s">
        <v>3002</v>
      </c>
      <c r="BE92" s="124" t="s">
        <v>3909</v>
      </c>
      <c r="BF92" s="113" t="s">
        <v>1483</v>
      </c>
      <c r="BG92" s="113"/>
      <c r="BH92" s="113"/>
      <c r="BI92" s="127"/>
      <c r="BJ92" s="126" t="str">
        <f>INDEX([1]DATA!$Z$10:$Z$285,MATCH(B92,[1]DATA!$C$10:$C$285,0))</f>
        <v>Trung cấp</v>
      </c>
      <c r="BK92" s="113" t="s">
        <v>37</v>
      </c>
      <c r="BL92" s="113" t="s">
        <v>47</v>
      </c>
      <c r="BM92" s="113" t="s">
        <v>22</v>
      </c>
      <c r="BN92" s="113" t="s">
        <v>156</v>
      </c>
      <c r="BO92" s="113" t="s">
        <v>2870</v>
      </c>
      <c r="BP92" s="113" t="s">
        <v>78</v>
      </c>
      <c r="BQ92" s="113"/>
      <c r="BR92" s="127"/>
      <c r="BS92" s="113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3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3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3" t="s">
        <v>1396</v>
      </c>
      <c r="L93" s="113" t="s">
        <v>450</v>
      </c>
      <c r="M93" s="113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3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3" t="s">
        <v>25</v>
      </c>
      <c r="AH93" s="127"/>
      <c r="AI93" s="132" t="s">
        <v>246</v>
      </c>
      <c r="AJ93" s="113" t="s">
        <v>153</v>
      </c>
      <c r="AK93" s="113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3" t="s">
        <v>28</v>
      </c>
      <c r="AV93" s="113" t="s">
        <v>29</v>
      </c>
      <c r="AW93" s="113" t="s">
        <v>79</v>
      </c>
      <c r="AX93" s="114" t="str">
        <f>INDEX([1]DATA!$W$10:$W$285,MATCH(B93,[1]DATA!$C$10:$C$285,0))</f>
        <v>Đại học</v>
      </c>
      <c r="AY93" s="114" t="str">
        <f>INDEX([1]DATA!$X$10:$X$285,MATCH(B93,[1]DATA!$C$10:$C$285,0))</f>
        <v>Cơ khí chế tạo máy</v>
      </c>
      <c r="AZ93" s="113" t="s">
        <v>438</v>
      </c>
      <c r="BA93" s="113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3" t="s">
        <v>79</v>
      </c>
      <c r="BL93" s="113" t="s">
        <v>47</v>
      </c>
      <c r="BM93" s="113" t="s">
        <v>22</v>
      </c>
      <c r="BN93" s="113" t="s">
        <v>22</v>
      </c>
      <c r="BO93" s="113" t="s">
        <v>1455</v>
      </c>
      <c r="BP93" s="113" t="s">
        <v>60</v>
      </c>
      <c r="BQ93" s="113"/>
      <c r="BR93" s="127"/>
      <c r="BS93" s="113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3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3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3" t="s">
        <v>1391</v>
      </c>
      <c r="L94" s="113" t="s">
        <v>198</v>
      </c>
      <c r="M94" s="113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3" t="s">
        <v>25</v>
      </c>
      <c r="AH94" s="127"/>
      <c r="AI94" s="132" t="s">
        <v>194</v>
      </c>
      <c r="AJ94" s="113" t="s">
        <v>2792</v>
      </c>
      <c r="AK94" s="113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3" t="s">
        <v>28</v>
      </c>
      <c r="AV94" s="113" t="s">
        <v>29</v>
      </c>
      <c r="AW94" s="134" t="s">
        <v>3894</v>
      </c>
      <c r="AX94" s="114" t="str">
        <f>INDEX([1]DATA!$W$10:$W$285,MATCH(B94,[1]DATA!$C$10:$C$285,0))</f>
        <v>Thạc sĩ</v>
      </c>
      <c r="AY94" s="114" t="str">
        <f>INDEX([1]DATA!$X$10:$X$285,MATCH(B94,[1]DATA!$C$10:$C$285,0))</f>
        <v>Quản lý giáo dục</v>
      </c>
      <c r="AZ94" s="134" t="s">
        <v>3984</v>
      </c>
      <c r="BA94" s="113"/>
      <c r="BB94" s="127"/>
      <c r="BC94" s="127"/>
      <c r="BD94" s="134" t="s">
        <v>3012</v>
      </c>
      <c r="BE94" s="124" t="s">
        <v>3909</v>
      </c>
      <c r="BF94" s="113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3" t="s">
        <v>37</v>
      </c>
      <c r="BL94" s="113" t="s">
        <v>47</v>
      </c>
      <c r="BM94" s="113" t="s">
        <v>22</v>
      </c>
      <c r="BN94" s="113" t="s">
        <v>39</v>
      </c>
      <c r="BO94" s="113" t="s">
        <v>2870</v>
      </c>
      <c r="BP94" s="113" t="s">
        <v>2800</v>
      </c>
      <c r="BQ94" s="113"/>
      <c r="BR94" s="127"/>
      <c r="BS94" s="113" t="s">
        <v>34</v>
      </c>
      <c r="BT94" s="126"/>
      <c r="BU94" s="126"/>
      <c r="BV94" s="126" t="str">
        <f>INDEX([1]DATA!$O$10:$O$285,MATCH(B94,[1]DATA!$C$10:$C$285,0))</f>
        <v>V.07.01.03</v>
      </c>
      <c r="BW94" s="113" t="s">
        <v>1311</v>
      </c>
      <c r="BX94" s="126"/>
      <c r="BY94" s="113">
        <v>6</v>
      </c>
      <c r="BZ94" s="113">
        <v>3.99</v>
      </c>
      <c r="CA94" s="113"/>
      <c r="CB94" s="113"/>
      <c r="CC94" s="113" t="s">
        <v>1318</v>
      </c>
      <c r="CD94" s="113"/>
      <c r="CE94" s="113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3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3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3" t="s">
        <v>1383</v>
      </c>
      <c r="L95" s="113" t="s">
        <v>100</v>
      </c>
      <c r="M95" s="113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3" t="s">
        <v>25</v>
      </c>
      <c r="AH95" s="127"/>
      <c r="AI95" s="132" t="s">
        <v>102</v>
      </c>
      <c r="AJ95" s="113" t="s">
        <v>68</v>
      </c>
      <c r="AK95" s="113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3" t="s">
        <v>28</v>
      </c>
      <c r="AV95" s="113" t="s">
        <v>29</v>
      </c>
      <c r="AW95" s="113" t="s">
        <v>79</v>
      </c>
      <c r="AX95" s="114" t="str">
        <f>INDEX([1]DATA!$W$10:$W$285,MATCH(B95,[1]DATA!$C$10:$C$285,0))</f>
        <v>Đại học</v>
      </c>
      <c r="AY95" s="114" t="str">
        <f>INDEX([1]DATA!$X$10:$X$285,MATCH(B95,[1]DATA!$C$10:$C$285,0))</f>
        <v>Cơ khí</v>
      </c>
      <c r="AZ95" s="113" t="s">
        <v>46</v>
      </c>
      <c r="BA95" s="113"/>
      <c r="BB95" s="127"/>
      <c r="BC95" s="127"/>
      <c r="BD95" s="134" t="s">
        <v>3013</v>
      </c>
      <c r="BE95" s="124" t="s">
        <v>3909</v>
      </c>
      <c r="BF95" s="113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3" t="s">
        <v>79</v>
      </c>
      <c r="BL95" s="113" t="s">
        <v>47</v>
      </c>
      <c r="BM95" s="113" t="s">
        <v>22</v>
      </c>
      <c r="BN95" s="113" t="s">
        <v>48</v>
      </c>
      <c r="BO95" s="113" t="s">
        <v>2870</v>
      </c>
      <c r="BP95" s="113" t="s">
        <v>3282</v>
      </c>
      <c r="BQ95" s="113"/>
      <c r="BR95" s="127"/>
      <c r="BS95" s="113" t="s">
        <v>1243</v>
      </c>
      <c r="BT95" s="126"/>
      <c r="BU95" s="126"/>
      <c r="BV95" s="126" t="str">
        <f>INDEX([1]DATA!$O$10:$O$285,MATCH(B95,[1]DATA!$C$10:$C$285,0))</f>
        <v>V.07.01.03</v>
      </c>
      <c r="BW95" s="113" t="s">
        <v>1311</v>
      </c>
      <c r="BX95" s="126"/>
      <c r="BY95" s="113">
        <v>8</v>
      </c>
      <c r="BZ95" s="113">
        <v>4.6500000000000004</v>
      </c>
      <c r="CA95" s="113"/>
      <c r="CB95" s="113"/>
      <c r="CC95" s="113" t="s">
        <v>1318</v>
      </c>
      <c r="CD95" s="113"/>
      <c r="CE95" s="113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3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3" t="s">
        <v>1394</v>
      </c>
      <c r="L96" s="113" t="s">
        <v>196</v>
      </c>
      <c r="M96" s="113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3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3" t="s">
        <v>25</v>
      </c>
      <c r="AH96" s="127"/>
      <c r="AI96" s="132" t="s">
        <v>43</v>
      </c>
      <c r="AJ96" s="113" t="s">
        <v>74</v>
      </c>
      <c r="AK96" s="113" t="s">
        <v>3222</v>
      </c>
      <c r="AL96" s="126"/>
      <c r="AM96" s="132" t="s">
        <v>140</v>
      </c>
      <c r="AN96" s="126"/>
      <c r="AO96" s="127"/>
      <c r="AP96" s="127"/>
      <c r="AQ96" s="127"/>
      <c r="AR96" s="113" t="s">
        <v>22</v>
      </c>
      <c r="AS96" s="113"/>
      <c r="AT96" s="127"/>
      <c r="AU96" s="113" t="s">
        <v>28</v>
      </c>
      <c r="AV96" s="113" t="s">
        <v>29</v>
      </c>
      <c r="AW96" s="134" t="s">
        <v>3894</v>
      </c>
      <c r="AX96" s="114" t="str">
        <f>INDEX([1]DATA!$W$10:$W$285,MATCH(B96,[1]DATA!$C$10:$C$285,0))</f>
        <v>Thạc sĩ</v>
      </c>
      <c r="AY96" s="114" t="str">
        <f>INDEX([1]DATA!$X$10:$X$285,MATCH(B96,[1]DATA!$C$10:$C$285,0))</f>
        <v>Quản lý giáo dục</v>
      </c>
      <c r="AZ96" s="134" t="s">
        <v>3985</v>
      </c>
      <c r="BA96" s="113"/>
      <c r="BB96" s="127"/>
      <c r="BC96" s="127"/>
      <c r="BD96" s="113" t="s">
        <v>3058</v>
      </c>
      <c r="BE96" s="113"/>
      <c r="BF96" s="113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3" t="s">
        <v>37</v>
      </c>
      <c r="BL96" s="113" t="s">
        <v>47</v>
      </c>
      <c r="BM96" s="113" t="s">
        <v>22</v>
      </c>
      <c r="BN96" s="113" t="s">
        <v>39</v>
      </c>
      <c r="BO96" s="113" t="s">
        <v>3833</v>
      </c>
      <c r="BP96" s="113" t="s">
        <v>37</v>
      </c>
      <c r="BQ96" s="113" t="s">
        <v>1312</v>
      </c>
      <c r="BR96" s="127"/>
      <c r="BS96" s="113" t="s">
        <v>3933</v>
      </c>
      <c r="BT96" s="126"/>
      <c r="BU96" s="126"/>
      <c r="BV96" s="126" t="str">
        <f>INDEX([1]DATA!$O$10:$O$285,MATCH(B96,[1]DATA!$C$10:$C$285,0))</f>
        <v>V.07.01.03</v>
      </c>
      <c r="BW96" s="113" t="s">
        <v>1311</v>
      </c>
      <c r="BX96" s="126"/>
      <c r="BY96" s="113">
        <v>6</v>
      </c>
      <c r="BZ96" s="113">
        <v>3.99</v>
      </c>
      <c r="CA96" s="113"/>
      <c r="CB96" s="113"/>
      <c r="CC96" s="113" t="s">
        <v>91</v>
      </c>
      <c r="CD96" s="113"/>
      <c r="CE96" s="113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3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3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3" t="s">
        <v>1340</v>
      </c>
      <c r="L97" s="113" t="s">
        <v>169</v>
      </c>
      <c r="M97" s="113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3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3" t="s">
        <v>25</v>
      </c>
      <c r="AH97" s="127"/>
      <c r="AI97" s="132" t="s">
        <v>170</v>
      </c>
      <c r="AJ97" s="113" t="s">
        <v>171</v>
      </c>
      <c r="AK97" s="113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3" t="s">
        <v>28</v>
      </c>
      <c r="AV97" s="113" t="s">
        <v>29</v>
      </c>
      <c r="AW97" s="113" t="s">
        <v>37</v>
      </c>
      <c r="AX97" s="114" t="str">
        <f>INDEX([1]DATA!$W$10:$W$285,MATCH(B97,[1]DATA!$C$10:$C$285,0))</f>
        <v>Thạc sĩ</v>
      </c>
      <c r="AY97" s="114" t="str">
        <f>INDEX([1]DATA!$X$10:$X$285,MATCH(B97,[1]DATA!$C$10:$C$285,0))</f>
        <v>Tin học</v>
      </c>
      <c r="AZ97" s="113" t="s">
        <v>173</v>
      </c>
      <c r="BA97" s="113"/>
      <c r="BB97" s="127"/>
      <c r="BC97" s="127"/>
      <c r="BD97" s="113" t="s">
        <v>3058</v>
      </c>
      <c r="BE97" s="113" t="s">
        <v>3909</v>
      </c>
      <c r="BF97" s="113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3" t="s">
        <v>37</v>
      </c>
      <c r="BL97" s="113" t="s">
        <v>47</v>
      </c>
      <c r="BM97" s="113" t="s">
        <v>22</v>
      </c>
      <c r="BN97" s="113" t="s">
        <v>48</v>
      </c>
      <c r="BO97" s="113" t="s">
        <v>3931</v>
      </c>
      <c r="BP97" s="113" t="s">
        <v>37</v>
      </c>
      <c r="BQ97" s="113"/>
      <c r="BR97" s="127"/>
      <c r="BS97" s="113" t="s">
        <v>34</v>
      </c>
      <c r="BT97" s="126"/>
      <c r="BU97" s="126"/>
      <c r="BV97" s="126" t="str">
        <f>INDEX([1]DATA!$O$10:$O$285,MATCH(B97,[1]DATA!$C$10:$C$285,0))</f>
        <v>15.112</v>
      </c>
      <c r="BW97" s="113" t="s">
        <v>80</v>
      </c>
      <c r="BX97" s="126"/>
      <c r="BY97" s="113">
        <v>7</v>
      </c>
      <c r="BZ97" s="113">
        <v>6.04</v>
      </c>
      <c r="CA97" s="113"/>
      <c r="CB97" s="113"/>
      <c r="CC97" s="113" t="s">
        <v>1329</v>
      </c>
      <c r="CD97" s="113"/>
      <c r="CE97" s="113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3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3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3" t="s">
        <v>1414</v>
      </c>
      <c r="L98" s="113" t="s">
        <v>576</v>
      </c>
      <c r="M98" s="113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3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3" t="s">
        <v>104</v>
      </c>
      <c r="AH98" s="127"/>
      <c r="AI98" s="132" t="s">
        <v>332</v>
      </c>
      <c r="AJ98" s="113" t="s">
        <v>2796</v>
      </c>
      <c r="AK98" s="113" t="s">
        <v>2796</v>
      </c>
      <c r="AL98" s="126"/>
      <c r="AM98" s="134" t="s">
        <v>2873</v>
      </c>
      <c r="AN98" s="126"/>
      <c r="AO98" s="127"/>
      <c r="AP98" s="127"/>
      <c r="AQ98" s="127"/>
      <c r="AR98" s="113" t="s">
        <v>22</v>
      </c>
      <c r="AS98" s="113"/>
      <c r="AT98" s="127"/>
      <c r="AU98" s="113" t="s">
        <v>28</v>
      </c>
      <c r="AV98" s="113" t="s">
        <v>29</v>
      </c>
      <c r="AW98" s="113" t="s">
        <v>37</v>
      </c>
      <c r="AX98" s="114" t="str">
        <f>INDEX([1]DATA!$W$10:$W$285,MATCH(B98,[1]DATA!$C$10:$C$285,0))</f>
        <v>Thạc sĩ</v>
      </c>
      <c r="AY98" s="114" t="str">
        <f>INDEX([1]DATA!$X$10:$X$285,MATCH(B98,[1]DATA!$C$10:$C$285,0))</f>
        <v>Khoa học Máy tính</v>
      </c>
      <c r="AZ98" s="113" t="s">
        <v>141</v>
      </c>
      <c r="BA98" s="113"/>
      <c r="BB98" s="127"/>
      <c r="BC98" s="127"/>
      <c r="BD98" s="113" t="s">
        <v>3059</v>
      </c>
      <c r="BE98" s="113" t="s">
        <v>3909</v>
      </c>
      <c r="BF98" s="113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3" t="s">
        <v>37</v>
      </c>
      <c r="BL98" s="113" t="s">
        <v>115</v>
      </c>
      <c r="BM98" s="113" t="s">
        <v>22</v>
      </c>
      <c r="BN98" s="113" t="s">
        <v>22</v>
      </c>
      <c r="BO98" s="113" t="s">
        <v>3931</v>
      </c>
      <c r="BP98" s="113" t="s">
        <v>37</v>
      </c>
      <c r="BQ98" s="113"/>
      <c r="BR98" s="127"/>
      <c r="BS98" s="113" t="s">
        <v>34</v>
      </c>
      <c r="BT98" s="126"/>
      <c r="BU98" s="126"/>
      <c r="BV98" s="126" t="str">
        <f>INDEX([1]DATA!$O$10:$O$285,MATCH(B98,[1]DATA!$C$10:$C$285,0))</f>
        <v>V.07.01.03</v>
      </c>
      <c r="BW98" s="113" t="s">
        <v>1311</v>
      </c>
      <c r="BX98" s="126"/>
      <c r="BY98" s="113">
        <v>3</v>
      </c>
      <c r="BZ98" s="113">
        <v>3</v>
      </c>
      <c r="CA98" s="113"/>
      <c r="CB98" s="113"/>
      <c r="CC98" s="113" t="s">
        <v>91</v>
      </c>
      <c r="CD98" s="113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3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3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3" t="s">
        <v>1344</v>
      </c>
      <c r="L99" s="113" t="s">
        <v>322</v>
      </c>
      <c r="M99" s="113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3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3" t="s">
        <v>104</v>
      </c>
      <c r="AH99" s="127"/>
      <c r="AI99" s="132" t="s">
        <v>142</v>
      </c>
      <c r="AJ99" s="113" t="s">
        <v>260</v>
      </c>
      <c r="AK99" s="113" t="s">
        <v>260</v>
      </c>
      <c r="AL99" s="126"/>
      <c r="AM99" s="132" t="s">
        <v>105</v>
      </c>
      <c r="AN99" s="126"/>
      <c r="AO99" s="127"/>
      <c r="AP99" s="127"/>
      <c r="AQ99" s="127"/>
      <c r="AR99" s="113" t="s">
        <v>22</v>
      </c>
      <c r="AS99" s="113"/>
      <c r="AT99" s="127"/>
      <c r="AU99" s="113" t="s">
        <v>28</v>
      </c>
      <c r="AV99" s="113" t="s">
        <v>29</v>
      </c>
      <c r="AW99" s="113" t="s">
        <v>37</v>
      </c>
      <c r="AX99" s="114" t="str">
        <f>INDEX([1]DATA!$W$10:$W$285,MATCH(B99,[1]DATA!$C$10:$C$285,0))</f>
        <v>Thạc sĩ</v>
      </c>
      <c r="AY99" s="114" t="str">
        <f>INDEX([1]DATA!$X$10:$X$285,MATCH(B99,[1]DATA!$C$10:$C$285,0))</f>
        <v>Khoa học máy tính</v>
      </c>
      <c r="AZ99" s="113" t="s">
        <v>141</v>
      </c>
      <c r="BA99" s="113"/>
      <c r="BB99" s="127"/>
      <c r="BC99" s="127"/>
      <c r="BD99" s="113" t="s">
        <v>3059</v>
      </c>
      <c r="BE99" s="134" t="s">
        <v>3924</v>
      </c>
      <c r="BF99" s="113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3" t="s">
        <v>37</v>
      </c>
      <c r="BL99" s="113" t="s">
        <v>47</v>
      </c>
      <c r="BM99" s="113" t="s">
        <v>22</v>
      </c>
      <c r="BN99" s="113" t="s">
        <v>22</v>
      </c>
      <c r="BO99" s="113" t="s">
        <v>3931</v>
      </c>
      <c r="BP99" s="113" t="s">
        <v>37</v>
      </c>
      <c r="BQ99" s="113"/>
      <c r="BR99" s="127"/>
      <c r="BS99" s="113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3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3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3" t="s">
        <v>1339</v>
      </c>
      <c r="L100" s="113" t="s">
        <v>325</v>
      </c>
      <c r="M100" s="113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3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3" t="s">
        <v>104</v>
      </c>
      <c r="AH100" s="127"/>
      <c r="AI100" s="132" t="s">
        <v>139</v>
      </c>
      <c r="AJ100" s="113" t="s">
        <v>260</v>
      </c>
      <c r="AK100" s="113" t="s">
        <v>260</v>
      </c>
      <c r="AL100" s="126"/>
      <c r="AM100" s="132" t="s">
        <v>105</v>
      </c>
      <c r="AN100" s="126"/>
      <c r="AO100" s="127"/>
      <c r="AP100" s="127"/>
      <c r="AQ100" s="127"/>
      <c r="AR100" s="113" t="s">
        <v>22</v>
      </c>
      <c r="AS100" s="113"/>
      <c r="AT100" s="127"/>
      <c r="AU100" s="113" t="s">
        <v>28</v>
      </c>
      <c r="AV100" s="113" t="s">
        <v>29</v>
      </c>
      <c r="AW100" s="113" t="s">
        <v>37</v>
      </c>
      <c r="AX100" s="114" t="str">
        <f>INDEX([1]DATA!$W$10:$W$285,MATCH(B100,[1]DATA!$C$10:$C$285,0))</f>
        <v>Thạc sĩ</v>
      </c>
      <c r="AY100" s="114" t="str">
        <f>INDEX([1]DATA!$X$10:$X$285,MATCH(B100,[1]DATA!$C$10:$C$285,0))</f>
        <v>Hệ thống thông tin</v>
      </c>
      <c r="AZ100" s="134" t="s">
        <v>3898</v>
      </c>
      <c r="BA100" s="113"/>
      <c r="BB100" s="127"/>
      <c r="BC100" s="127"/>
      <c r="BD100" s="134" t="s">
        <v>3899</v>
      </c>
      <c r="BE100" s="113"/>
      <c r="BF100" s="113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3" t="s">
        <v>47</v>
      </c>
      <c r="BM100" s="113" t="s">
        <v>22</v>
      </c>
      <c r="BN100" s="113" t="s">
        <v>22</v>
      </c>
      <c r="BO100" s="113" t="s">
        <v>3931</v>
      </c>
      <c r="BP100" s="113" t="s">
        <v>37</v>
      </c>
      <c r="BQ100" s="113"/>
      <c r="BR100" s="127"/>
      <c r="BS100" s="113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3" t="s">
        <v>1311</v>
      </c>
      <c r="BX100" s="126"/>
      <c r="BY100" s="113">
        <v>4</v>
      </c>
      <c r="BZ100" s="113">
        <v>3.33</v>
      </c>
      <c r="CA100" s="113"/>
      <c r="CB100" s="113"/>
      <c r="CC100" s="113" t="s">
        <v>2967</v>
      </c>
      <c r="CD100" s="113"/>
      <c r="CE100" s="113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3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3" t="s">
        <v>1339</v>
      </c>
      <c r="L101" s="113" t="s">
        <v>302</v>
      </c>
      <c r="M101" s="113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3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3" t="s">
        <v>104</v>
      </c>
      <c r="AH101" s="127"/>
      <c r="AI101" s="132" t="s">
        <v>113</v>
      </c>
      <c r="AJ101" s="113" t="s">
        <v>260</v>
      </c>
      <c r="AK101" s="113" t="s">
        <v>260</v>
      </c>
      <c r="AL101" s="126"/>
      <c r="AM101" s="132" t="s">
        <v>105</v>
      </c>
      <c r="AN101" s="126"/>
      <c r="AO101" s="127"/>
      <c r="AP101" s="127"/>
      <c r="AQ101" s="127"/>
      <c r="AR101" s="113" t="s">
        <v>22</v>
      </c>
      <c r="AS101" s="113"/>
      <c r="AT101" s="127"/>
      <c r="AU101" s="113" t="s">
        <v>28</v>
      </c>
      <c r="AV101" s="113" t="s">
        <v>29</v>
      </c>
      <c r="AW101" s="113" t="s">
        <v>37</v>
      </c>
      <c r="AX101" s="114" t="str">
        <f>INDEX([1]DATA!$W$10:$W$285,MATCH(B101,[1]DATA!$C$10:$C$285,0))</f>
        <v>Đại học</v>
      </c>
      <c r="AY101" s="114" t="str">
        <f>INDEX([1]DATA!$X$10:$X$285,MATCH(B101,[1]DATA!$C$10:$C$285,0))</f>
        <v>Khoa học máy tính</v>
      </c>
      <c r="AZ101" s="113" t="s">
        <v>141</v>
      </c>
      <c r="BA101" s="113"/>
      <c r="BB101" s="127"/>
      <c r="BC101" s="127"/>
      <c r="BD101" s="113" t="s">
        <v>3060</v>
      </c>
      <c r="BE101" s="113" t="s">
        <v>3909</v>
      </c>
      <c r="BF101" s="113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3" t="s">
        <v>37</v>
      </c>
      <c r="BL101" s="113" t="s">
        <v>47</v>
      </c>
      <c r="BM101" s="113" t="s">
        <v>22</v>
      </c>
      <c r="BN101" s="113" t="s">
        <v>22</v>
      </c>
      <c r="BO101" s="113" t="s">
        <v>3931</v>
      </c>
      <c r="BP101" s="113" t="s">
        <v>37</v>
      </c>
      <c r="BQ101" s="113" t="s">
        <v>1312</v>
      </c>
      <c r="BR101" s="127"/>
      <c r="BS101" s="113" t="s">
        <v>3933</v>
      </c>
      <c r="BT101" s="126"/>
      <c r="BU101" s="126"/>
      <c r="BV101" s="126" t="str">
        <f>INDEX([1]DATA!$O$10:$O$285,MATCH(B101,[1]DATA!$C$10:$C$285,0))</f>
        <v>V.07.01.03</v>
      </c>
      <c r="BW101" s="113" t="s">
        <v>1311</v>
      </c>
      <c r="BX101" s="126"/>
      <c r="BY101" s="113">
        <v>5</v>
      </c>
      <c r="BZ101" s="113">
        <v>3.66</v>
      </c>
      <c r="CA101" s="113"/>
      <c r="CB101" s="113"/>
      <c r="CC101" s="113" t="s">
        <v>2967</v>
      </c>
      <c r="CD101" s="113"/>
      <c r="CE101" s="113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3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3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3" t="s">
        <v>1343</v>
      </c>
      <c r="L102" s="113" t="s">
        <v>620</v>
      </c>
      <c r="M102" s="113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3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3" t="s">
        <v>104</v>
      </c>
      <c r="AH102" s="127"/>
      <c r="AI102" s="132" t="s">
        <v>139</v>
      </c>
      <c r="AJ102" s="113" t="s">
        <v>3928</v>
      </c>
      <c r="AK102" s="113" t="s">
        <v>22</v>
      </c>
      <c r="AL102" s="126"/>
      <c r="AM102" s="113" t="s">
        <v>22</v>
      </c>
      <c r="AN102" s="126"/>
      <c r="AO102" s="127"/>
      <c r="AP102" s="127"/>
      <c r="AQ102" s="127"/>
      <c r="AR102" s="113" t="s">
        <v>22</v>
      </c>
      <c r="AS102" s="113"/>
      <c r="AT102" s="127"/>
      <c r="AU102" s="113" t="s">
        <v>28</v>
      </c>
      <c r="AV102" s="113" t="s">
        <v>621</v>
      </c>
      <c r="AW102" s="113" t="s">
        <v>79</v>
      </c>
      <c r="AX102" s="114" t="str">
        <f>INDEX([1]DATA!$W$10:$W$285,MATCH(B102,[1]DATA!$C$10:$C$285,0))</f>
        <v>Đại học</v>
      </c>
      <c r="AY102" s="114" t="str">
        <f>INDEX([1]DATA!$X$10:$X$285,MATCH(B102,[1]DATA!$C$10:$C$285,0))</f>
        <v>Tin học</v>
      </c>
      <c r="AZ102" s="113" t="s">
        <v>173</v>
      </c>
      <c r="BA102" s="113"/>
      <c r="BB102" s="127"/>
      <c r="BC102" s="127"/>
      <c r="BD102" s="113" t="s">
        <v>3061</v>
      </c>
      <c r="BE102" s="113"/>
      <c r="BF102" s="113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3" t="s">
        <v>79</v>
      </c>
      <c r="BL102" s="113" t="s">
        <v>115</v>
      </c>
      <c r="BM102" s="113" t="s">
        <v>22</v>
      </c>
      <c r="BN102" s="113" t="s">
        <v>22</v>
      </c>
      <c r="BO102" s="113" t="s">
        <v>3833</v>
      </c>
      <c r="BP102" s="113" t="s">
        <v>79</v>
      </c>
      <c r="BQ102" s="113"/>
      <c r="BR102" s="127"/>
      <c r="BS102" s="113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3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3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3" t="s">
        <v>1339</v>
      </c>
      <c r="L103" s="113" t="s">
        <v>601</v>
      </c>
      <c r="M103" s="113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3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3" t="s">
        <v>104</v>
      </c>
      <c r="AH103" s="127"/>
      <c r="AI103" s="132" t="s">
        <v>572</v>
      </c>
      <c r="AJ103" s="113" t="s">
        <v>3928</v>
      </c>
      <c r="AK103" s="113" t="s">
        <v>22</v>
      </c>
      <c r="AL103" s="126"/>
      <c r="AM103" s="113" t="s">
        <v>22</v>
      </c>
      <c r="AN103" s="126"/>
      <c r="AO103" s="127"/>
      <c r="AP103" s="127"/>
      <c r="AQ103" s="127"/>
      <c r="AR103" s="113" t="s">
        <v>22</v>
      </c>
      <c r="AS103" s="113"/>
      <c r="AT103" s="127"/>
      <c r="AU103" s="113" t="s">
        <v>28</v>
      </c>
      <c r="AV103" s="113" t="s">
        <v>29</v>
      </c>
      <c r="AW103" s="113" t="s">
        <v>79</v>
      </c>
      <c r="AX103" s="114" t="str">
        <f>INDEX([1]DATA!$W$10:$W$285,MATCH(B103,[1]DATA!$C$10:$C$285,0))</f>
        <v>Đại học</v>
      </c>
      <c r="AY103" s="114" t="str">
        <f>INDEX([1]DATA!$X$10:$X$285,MATCH(B103,[1]DATA!$C$10:$C$285,0))</f>
        <v>Công nghệ thông tin</v>
      </c>
      <c r="AZ103" s="113" t="s">
        <v>323</v>
      </c>
      <c r="BA103" s="113"/>
      <c r="BB103" s="127"/>
      <c r="BC103" s="127"/>
      <c r="BD103" s="113" t="s">
        <v>3062</v>
      </c>
      <c r="BE103" s="113"/>
      <c r="BF103" s="113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3" t="s">
        <v>79</v>
      </c>
      <c r="BL103" s="113" t="s">
        <v>115</v>
      </c>
      <c r="BM103" s="113" t="s">
        <v>22</v>
      </c>
      <c r="BN103" s="113" t="s">
        <v>22</v>
      </c>
      <c r="BO103" s="113" t="s">
        <v>3833</v>
      </c>
      <c r="BP103" s="113" t="s">
        <v>79</v>
      </c>
      <c r="BQ103" s="113"/>
      <c r="BR103" s="127"/>
      <c r="BS103" s="113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3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3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3" t="s">
        <v>1373</v>
      </c>
      <c r="L104" s="113" t="s">
        <v>623</v>
      </c>
      <c r="M104" s="113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3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3" t="s">
        <v>104</v>
      </c>
      <c r="AH104" s="127"/>
      <c r="AI104" s="132" t="s">
        <v>139</v>
      </c>
      <c r="AJ104" s="113" t="s">
        <v>3928</v>
      </c>
      <c r="AK104" s="113" t="s">
        <v>22</v>
      </c>
      <c r="AL104" s="126"/>
      <c r="AM104" s="113" t="s">
        <v>22</v>
      </c>
      <c r="AN104" s="126"/>
      <c r="AO104" s="127"/>
      <c r="AP104" s="127"/>
      <c r="AQ104" s="127"/>
      <c r="AR104" s="113" t="s">
        <v>22</v>
      </c>
      <c r="AS104" s="113"/>
      <c r="AT104" s="127"/>
      <c r="AU104" s="113" t="s">
        <v>28</v>
      </c>
      <c r="AV104" s="113" t="s">
        <v>29</v>
      </c>
      <c r="AW104" s="113" t="s">
        <v>79</v>
      </c>
      <c r="AX104" s="114" t="str">
        <f>INDEX([1]DATA!$W$10:$W$285,MATCH(B104,[1]DATA!$C$10:$C$285,0))</f>
        <v>Đại học</v>
      </c>
      <c r="AY104" s="114" t="str">
        <f>INDEX([1]DATA!$X$10:$X$285,MATCH(B104,[1]DATA!$C$10:$C$285,0))</f>
        <v>Công nghệ thông tin</v>
      </c>
      <c r="AZ104" s="113" t="s">
        <v>323</v>
      </c>
      <c r="BA104" s="113"/>
      <c r="BB104" s="127"/>
      <c r="BC104" s="127"/>
      <c r="BD104" s="113" t="s">
        <v>3062</v>
      </c>
      <c r="BE104" s="113"/>
      <c r="BF104" s="113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3" t="s">
        <v>79</v>
      </c>
      <c r="BL104" s="113" t="s">
        <v>115</v>
      </c>
      <c r="BM104" s="113" t="s">
        <v>22</v>
      </c>
      <c r="BN104" s="113" t="s">
        <v>22</v>
      </c>
      <c r="BO104" s="113" t="s">
        <v>3833</v>
      </c>
      <c r="BP104" s="113" t="s">
        <v>79</v>
      </c>
      <c r="BQ104" s="113"/>
      <c r="BR104" s="127"/>
      <c r="BS104" s="113" t="s">
        <v>1243</v>
      </c>
      <c r="BT104" s="126"/>
      <c r="BU104" s="126"/>
      <c r="BV104" s="126" t="str">
        <f>INDEX([1]DATA!$O$10:$O$285,MATCH(B104,[1]DATA!$C$10:$C$285,0))</f>
        <v>V.07.01.03</v>
      </c>
      <c r="BW104" s="113" t="s">
        <v>1311</v>
      </c>
      <c r="BX104" s="126"/>
      <c r="BY104" s="113">
        <v>4</v>
      </c>
      <c r="BZ104" s="113">
        <v>3.33</v>
      </c>
      <c r="CA104" s="113"/>
      <c r="CB104" s="113"/>
      <c r="CC104" s="113" t="s">
        <v>2967</v>
      </c>
      <c r="CD104" s="113"/>
      <c r="CE104" s="113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3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3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3" t="s">
        <v>1355</v>
      </c>
      <c r="L105" s="113" t="s">
        <v>571</v>
      </c>
      <c r="M105" s="113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3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3" t="s">
        <v>104</v>
      </c>
      <c r="AH105" s="127"/>
      <c r="AI105" s="132" t="s">
        <v>246</v>
      </c>
      <c r="AJ105" s="113" t="s">
        <v>3928</v>
      </c>
      <c r="AK105" s="113" t="s">
        <v>22</v>
      </c>
      <c r="AL105" s="126"/>
      <c r="AM105" s="113" t="s">
        <v>22</v>
      </c>
      <c r="AN105" s="126"/>
      <c r="AO105" s="127"/>
      <c r="AP105" s="127"/>
      <c r="AQ105" s="127"/>
      <c r="AR105" s="113" t="s">
        <v>22</v>
      </c>
      <c r="AS105" s="113"/>
      <c r="AT105" s="127"/>
      <c r="AU105" s="113" t="s">
        <v>28</v>
      </c>
      <c r="AV105" s="113" t="s">
        <v>29</v>
      </c>
      <c r="AW105" s="113" t="s">
        <v>79</v>
      </c>
      <c r="AX105" s="114" t="str">
        <f>INDEX([1]DATA!$W$10:$W$285,MATCH(B105,[1]DATA!$C$10:$C$285,0))</f>
        <v>Đại học</v>
      </c>
      <c r="AY105" s="114" t="str">
        <f>INDEX([1]DATA!$X$10:$X$285,MATCH(B105,[1]DATA!$C$10:$C$285,0))</f>
        <v>Công nghệ thông tin</v>
      </c>
      <c r="AZ105" s="113" t="s">
        <v>323</v>
      </c>
      <c r="BA105" s="113"/>
      <c r="BB105" s="127"/>
      <c r="BC105" s="127"/>
      <c r="BD105" s="113" t="s">
        <v>3063</v>
      </c>
      <c r="BE105" s="113" t="s">
        <v>3909</v>
      </c>
      <c r="BF105" s="113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3" t="s">
        <v>79</v>
      </c>
      <c r="BL105" s="113" t="s">
        <v>115</v>
      </c>
      <c r="BM105" s="113" t="s">
        <v>22</v>
      </c>
      <c r="BN105" s="113" t="s">
        <v>22</v>
      </c>
      <c r="BO105" s="113" t="s">
        <v>3833</v>
      </c>
      <c r="BP105" s="113" t="s">
        <v>79</v>
      </c>
      <c r="BQ105" s="113"/>
      <c r="BR105" s="127"/>
      <c r="BS105" s="113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3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3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3" t="s">
        <v>1366</v>
      </c>
      <c r="L106" s="113" t="s">
        <v>599</v>
      </c>
      <c r="M106" s="113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3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3" t="s">
        <v>104</v>
      </c>
      <c r="AH106" s="127"/>
      <c r="AI106" s="132" t="s">
        <v>139</v>
      </c>
      <c r="AJ106" s="113" t="s">
        <v>3928</v>
      </c>
      <c r="AK106" s="113" t="s">
        <v>22</v>
      </c>
      <c r="AL106" s="126"/>
      <c r="AM106" s="113" t="s">
        <v>22</v>
      </c>
      <c r="AN106" s="126"/>
      <c r="AO106" s="127"/>
      <c r="AP106" s="127"/>
      <c r="AQ106" s="127"/>
      <c r="AR106" s="113" t="s">
        <v>22</v>
      </c>
      <c r="AS106" s="113"/>
      <c r="AT106" s="127"/>
      <c r="AU106" s="113" t="s">
        <v>28</v>
      </c>
      <c r="AV106" s="113" t="s">
        <v>29</v>
      </c>
      <c r="AW106" s="113" t="s">
        <v>79</v>
      </c>
      <c r="AX106" s="114" t="str">
        <f>INDEX([1]DATA!$W$10:$W$285,MATCH(B106,[1]DATA!$C$10:$C$285,0))</f>
        <v>Đại học</v>
      </c>
      <c r="AY106" s="114" t="str">
        <f>INDEX([1]DATA!$X$10:$X$285,MATCH(B106,[1]DATA!$C$10:$C$285,0))</f>
        <v>Công nghệ thông tin</v>
      </c>
      <c r="AZ106" s="113" t="s">
        <v>323</v>
      </c>
      <c r="BA106" s="113"/>
      <c r="BB106" s="127"/>
      <c r="BC106" s="127"/>
      <c r="BD106" s="113" t="s">
        <v>3064</v>
      </c>
      <c r="BE106" s="113" t="s">
        <v>3909</v>
      </c>
      <c r="BF106" s="113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3" t="s">
        <v>79</v>
      </c>
      <c r="BL106" s="113" t="s">
        <v>115</v>
      </c>
      <c r="BM106" s="113" t="s">
        <v>22</v>
      </c>
      <c r="BN106" s="113" t="s">
        <v>22</v>
      </c>
      <c r="BO106" s="113" t="s">
        <v>3833</v>
      </c>
      <c r="BP106" s="113" t="s">
        <v>79</v>
      </c>
      <c r="BQ106" s="113"/>
      <c r="BR106" s="127"/>
      <c r="BS106" s="113" t="s">
        <v>1243</v>
      </c>
      <c r="BT106" s="126"/>
      <c r="BU106" s="126"/>
      <c r="BV106" s="126" t="str">
        <f>INDEX([1]DATA!$O$10:$O$285,MATCH(B106,[1]DATA!$C$10:$C$285,0))</f>
        <v>V.07.01.03</v>
      </c>
      <c r="BW106" s="113" t="s">
        <v>1311</v>
      </c>
      <c r="BX106" s="126"/>
      <c r="BY106" s="113">
        <v>4</v>
      </c>
      <c r="BZ106" s="113">
        <v>3.33</v>
      </c>
      <c r="CA106" s="113"/>
      <c r="CB106" s="113"/>
      <c r="CC106" s="113" t="s">
        <v>2967</v>
      </c>
      <c r="CD106" s="113"/>
      <c r="CE106" s="113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3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3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3" t="s">
        <v>1339</v>
      </c>
      <c r="L107" s="113" t="s">
        <v>592</v>
      </c>
      <c r="M107" s="113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3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3" t="s">
        <v>104</v>
      </c>
      <c r="AH107" s="127"/>
      <c r="AI107" s="132" t="s">
        <v>572</v>
      </c>
      <c r="AJ107" s="113" t="s">
        <v>3928</v>
      </c>
      <c r="AK107" s="113" t="s">
        <v>22</v>
      </c>
      <c r="AL107" s="126"/>
      <c r="AM107" s="113" t="s">
        <v>22</v>
      </c>
      <c r="AN107" s="126"/>
      <c r="AO107" s="127"/>
      <c r="AP107" s="127"/>
      <c r="AQ107" s="127"/>
      <c r="AR107" s="113" t="s">
        <v>22</v>
      </c>
      <c r="AS107" s="113"/>
      <c r="AT107" s="127"/>
      <c r="AU107" s="113" t="s">
        <v>28</v>
      </c>
      <c r="AV107" s="113" t="s">
        <v>29</v>
      </c>
      <c r="AW107" s="113" t="s">
        <v>79</v>
      </c>
      <c r="AX107" s="114" t="str">
        <f>INDEX([1]DATA!$W$10:$W$285,MATCH(B107,[1]DATA!$C$10:$C$285,0))</f>
        <v>Đại học</v>
      </c>
      <c r="AY107" s="114" t="str">
        <f>INDEX([1]DATA!$X$10:$X$285,MATCH(B107,[1]DATA!$C$10:$C$285,0))</f>
        <v>Tin học</v>
      </c>
      <c r="AZ107" s="113" t="s">
        <v>173</v>
      </c>
      <c r="BA107" s="113"/>
      <c r="BB107" s="127"/>
      <c r="BC107" s="127"/>
      <c r="BD107" s="113" t="s">
        <v>3064</v>
      </c>
      <c r="BE107" s="113"/>
      <c r="BF107" s="113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3" t="s">
        <v>79</v>
      </c>
      <c r="BL107" s="113" t="s">
        <v>115</v>
      </c>
      <c r="BM107" s="113" t="s">
        <v>22</v>
      </c>
      <c r="BN107" s="113" t="s">
        <v>22</v>
      </c>
      <c r="BO107" s="113" t="s">
        <v>3833</v>
      </c>
      <c r="BP107" s="113" t="s">
        <v>79</v>
      </c>
      <c r="BQ107" s="113"/>
      <c r="BR107" s="127"/>
      <c r="BS107" s="113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3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3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3" t="s">
        <v>1339</v>
      </c>
      <c r="L108" s="113" t="s">
        <v>533</v>
      </c>
      <c r="M108" s="113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3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3" t="s">
        <v>104</v>
      </c>
      <c r="AH108" s="127"/>
      <c r="AI108" s="132" t="s">
        <v>152</v>
      </c>
      <c r="AJ108" s="113" t="s">
        <v>3928</v>
      </c>
      <c r="AK108" s="113" t="s">
        <v>22</v>
      </c>
      <c r="AL108" s="126"/>
      <c r="AM108" s="113" t="s">
        <v>22</v>
      </c>
      <c r="AN108" s="126"/>
      <c r="AO108" s="127"/>
      <c r="AP108" s="127"/>
      <c r="AQ108" s="127"/>
      <c r="AR108" s="113" t="s">
        <v>22</v>
      </c>
      <c r="AS108" s="113"/>
      <c r="AT108" s="127"/>
      <c r="AU108" s="113" t="s">
        <v>28</v>
      </c>
      <c r="AV108" s="113" t="s">
        <v>29</v>
      </c>
      <c r="AW108" s="113" t="s">
        <v>37</v>
      </c>
      <c r="AX108" s="114" t="str">
        <f>INDEX([1]DATA!$W$10:$W$285,MATCH(B108,[1]DATA!$C$10:$C$285,0))</f>
        <v>Thạc sĩ</v>
      </c>
      <c r="AY108" s="114" t="str">
        <f>INDEX([1]DATA!$X$10:$X$285,MATCH(B108,[1]DATA!$C$10:$C$285,0))</f>
        <v>Khoa học máy tính</v>
      </c>
      <c r="AZ108" s="113" t="s">
        <v>141</v>
      </c>
      <c r="BA108" s="113"/>
      <c r="BB108" s="127"/>
      <c r="BC108" s="127"/>
      <c r="BD108" s="113" t="s">
        <v>3062</v>
      </c>
      <c r="BE108" s="113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3" t="s">
        <v>37</v>
      </c>
      <c r="BL108" s="113" t="s">
        <v>115</v>
      </c>
      <c r="BM108" s="113" t="s">
        <v>22</v>
      </c>
      <c r="BN108" s="113" t="s">
        <v>22</v>
      </c>
      <c r="BO108" s="113" t="s">
        <v>3931</v>
      </c>
      <c r="BP108" s="134" t="s">
        <v>37</v>
      </c>
      <c r="BQ108" s="134" t="s">
        <v>1312</v>
      </c>
      <c r="BR108" s="127"/>
      <c r="BS108" s="113" t="s">
        <v>34</v>
      </c>
      <c r="BT108" s="126"/>
      <c r="BU108" s="126"/>
      <c r="BV108" s="126" t="str">
        <f>INDEX([1]DATA!$O$10:$O$285,MATCH(B108,[1]DATA!$C$10:$C$285,0))</f>
        <v>V.07.01.03</v>
      </c>
      <c r="BW108" s="113" t="s">
        <v>1311</v>
      </c>
      <c r="BX108" s="126"/>
      <c r="BY108" s="113">
        <v>4</v>
      </c>
      <c r="BZ108" s="113">
        <v>3.33</v>
      </c>
      <c r="CA108" s="113"/>
      <c r="CB108" s="113"/>
      <c r="CC108" s="113" t="s">
        <v>91</v>
      </c>
      <c r="CD108" s="113"/>
      <c r="CE108" s="113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3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3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3" t="s">
        <v>1388</v>
      </c>
      <c r="L109" s="113" t="s">
        <v>629</v>
      </c>
      <c r="M109" s="113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3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3" t="s">
        <v>104</v>
      </c>
      <c r="AH109" s="127"/>
      <c r="AI109" s="132" t="s">
        <v>62</v>
      </c>
      <c r="AJ109" s="113" t="s">
        <v>3928</v>
      </c>
      <c r="AK109" s="113" t="s">
        <v>22</v>
      </c>
      <c r="AL109" s="126"/>
      <c r="AM109" s="113" t="s">
        <v>22</v>
      </c>
      <c r="AN109" s="126"/>
      <c r="AO109" s="127"/>
      <c r="AP109" s="127"/>
      <c r="AQ109" s="127"/>
      <c r="AR109" s="113" t="s">
        <v>22</v>
      </c>
      <c r="AS109" s="113"/>
      <c r="AT109" s="127"/>
      <c r="AU109" s="113" t="s">
        <v>28</v>
      </c>
      <c r="AV109" s="113" t="s">
        <v>29</v>
      </c>
      <c r="AW109" s="113" t="s">
        <v>37</v>
      </c>
      <c r="AX109" s="114" t="str">
        <f>INDEX([1]DATA!$W$10:$W$285,MATCH(B109,[1]DATA!$C$10:$C$285,0))</f>
        <v>Thạc sĩ</v>
      </c>
      <c r="AY109" s="114" t="str">
        <f>INDEX([1]DATA!$X$10:$X$285,MATCH(B109,[1]DATA!$C$10:$C$285,0))</f>
        <v>Khoa học máy tính</v>
      </c>
      <c r="AZ109" s="113" t="s">
        <v>141</v>
      </c>
      <c r="BA109" s="113"/>
      <c r="BB109" s="127"/>
      <c r="BC109" s="127"/>
      <c r="BD109" s="134" t="s">
        <v>3065</v>
      </c>
      <c r="BE109" s="134"/>
      <c r="BF109" s="113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3" t="s">
        <v>37</v>
      </c>
      <c r="BL109" s="113" t="s">
        <v>115</v>
      </c>
      <c r="BM109" s="113" t="s">
        <v>22</v>
      </c>
      <c r="BN109" s="113" t="s">
        <v>22</v>
      </c>
      <c r="BO109" s="113" t="s">
        <v>3931</v>
      </c>
      <c r="BP109" s="113" t="s">
        <v>37</v>
      </c>
      <c r="BQ109" s="113"/>
      <c r="BR109" s="127"/>
      <c r="BS109" s="113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3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3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3" t="s">
        <v>1390</v>
      </c>
      <c r="L110" s="113" t="s">
        <v>555</v>
      </c>
      <c r="M110" s="113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3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3" t="s">
        <v>104</v>
      </c>
      <c r="AH110" s="127"/>
      <c r="AI110" s="132" t="s">
        <v>558</v>
      </c>
      <c r="AJ110" s="113" t="s">
        <v>3928</v>
      </c>
      <c r="AK110" s="113" t="s">
        <v>22</v>
      </c>
      <c r="AL110" s="126"/>
      <c r="AM110" s="113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3" t="s">
        <v>28</v>
      </c>
      <c r="AV110" s="113" t="s">
        <v>29</v>
      </c>
      <c r="AW110" s="113" t="s">
        <v>37</v>
      </c>
      <c r="AX110" s="114" t="str">
        <f>INDEX([1]DATA!$W$10:$W$285,MATCH(B110,[1]DATA!$C$10:$C$285,0))</f>
        <v>Thạc sĩ</v>
      </c>
      <c r="AY110" s="114" t="str">
        <f>INDEX([1]DATA!$X$10:$X$285,MATCH(B110,[1]DATA!$C$10:$C$285,0))</f>
        <v>Khoa học máy tính</v>
      </c>
      <c r="AZ110" s="113" t="s">
        <v>141</v>
      </c>
      <c r="BA110" s="113"/>
      <c r="BB110" s="127"/>
      <c r="BC110" s="127"/>
      <c r="BD110" s="113" t="s">
        <v>3062</v>
      </c>
      <c r="BE110" s="113"/>
      <c r="BF110" s="113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3" t="s">
        <v>37</v>
      </c>
      <c r="BL110" s="113" t="s">
        <v>47</v>
      </c>
      <c r="BM110" s="113" t="s">
        <v>22</v>
      </c>
      <c r="BN110" s="113" t="s">
        <v>22</v>
      </c>
      <c r="BO110" s="113" t="s">
        <v>3931</v>
      </c>
      <c r="BP110" s="113" t="s">
        <v>37</v>
      </c>
      <c r="BQ110" s="113"/>
      <c r="BR110" s="127"/>
      <c r="BS110" s="113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3" t="s">
        <v>1311</v>
      </c>
      <c r="BX110" s="126"/>
      <c r="BY110" s="113">
        <v>5</v>
      </c>
      <c r="BZ110" s="113">
        <v>3.66</v>
      </c>
      <c r="CA110" s="113" t="s">
        <v>2967</v>
      </c>
      <c r="CB110" s="113"/>
      <c r="CC110" s="113" t="s">
        <v>2967</v>
      </c>
      <c r="CD110" s="113"/>
      <c r="CE110" s="113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3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3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3" t="s">
        <v>1341</v>
      </c>
      <c r="L111" s="113" t="s">
        <v>689</v>
      </c>
      <c r="M111" s="113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3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3" t="s">
        <v>104</v>
      </c>
      <c r="AH111" s="127"/>
      <c r="AI111" s="132" t="s">
        <v>225</v>
      </c>
      <c r="AJ111" s="113" t="s">
        <v>3928</v>
      </c>
      <c r="AK111" s="113" t="s">
        <v>22</v>
      </c>
      <c r="AL111" s="126"/>
      <c r="AM111" s="113" t="s">
        <v>22</v>
      </c>
      <c r="AN111" s="126"/>
      <c r="AO111" s="127"/>
      <c r="AP111" s="127"/>
      <c r="AQ111" s="127"/>
      <c r="AR111" s="113" t="s">
        <v>22</v>
      </c>
      <c r="AS111" s="113"/>
      <c r="AT111" s="127"/>
      <c r="AU111" s="113" t="s">
        <v>28</v>
      </c>
      <c r="AV111" s="113" t="s">
        <v>29</v>
      </c>
      <c r="AW111" s="113" t="s">
        <v>37</v>
      </c>
      <c r="AX111" s="114" t="str">
        <f>INDEX([1]DATA!$W$10:$W$285,MATCH(B111,[1]DATA!$C$10:$C$285,0))</f>
        <v>Thạc sĩ</v>
      </c>
      <c r="AY111" s="114" t="str">
        <f>INDEX([1]DATA!$X$10:$X$285,MATCH(B111,[1]DATA!$C$10:$C$285,0))</f>
        <v>Hệ thống thông tin</v>
      </c>
      <c r="AZ111" s="113" t="s">
        <v>326</v>
      </c>
      <c r="BA111" s="113"/>
      <c r="BB111" s="127"/>
      <c r="BC111" s="127"/>
      <c r="BD111" s="113" t="s">
        <v>3058</v>
      </c>
      <c r="BE111" s="113" t="s">
        <v>3909</v>
      </c>
      <c r="BF111" s="113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3" t="s">
        <v>37</v>
      </c>
      <c r="BL111" s="113" t="s">
        <v>115</v>
      </c>
      <c r="BM111" s="113" t="s">
        <v>22</v>
      </c>
      <c r="BN111" s="113" t="s">
        <v>22</v>
      </c>
      <c r="BO111" s="113" t="s">
        <v>3931</v>
      </c>
      <c r="BP111" s="113" t="s">
        <v>37</v>
      </c>
      <c r="BQ111" s="113"/>
      <c r="BR111" s="127"/>
      <c r="BS111" s="113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3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3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3" t="s">
        <v>1390</v>
      </c>
      <c r="L112" s="113" t="s">
        <v>549</v>
      </c>
      <c r="M112" s="113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3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3" t="s">
        <v>104</v>
      </c>
      <c r="AH112" s="127"/>
      <c r="AI112" s="132" t="s">
        <v>123</v>
      </c>
      <c r="AJ112" s="113" t="s">
        <v>3928</v>
      </c>
      <c r="AK112" s="113" t="s">
        <v>22</v>
      </c>
      <c r="AL112" s="126"/>
      <c r="AM112" s="113" t="s">
        <v>22</v>
      </c>
      <c r="AN112" s="126"/>
      <c r="AO112" s="127"/>
      <c r="AP112" s="127"/>
      <c r="AQ112" s="127"/>
      <c r="AR112" s="113" t="s">
        <v>22</v>
      </c>
      <c r="AS112" s="113"/>
      <c r="AT112" s="127"/>
      <c r="AU112" s="113" t="s">
        <v>28</v>
      </c>
      <c r="AV112" s="113" t="s">
        <v>29</v>
      </c>
      <c r="AW112" s="113" t="s">
        <v>79</v>
      </c>
      <c r="AX112" s="114" t="str">
        <f>INDEX([1]DATA!$W$10:$W$285,MATCH(B112,[1]DATA!$C$10:$C$285,0))</f>
        <v>Đại học</v>
      </c>
      <c r="AY112" s="114" t="str">
        <f>INDEX([1]DATA!$X$10:$X$285,MATCH(B112,[1]DATA!$C$10:$C$285,0))</f>
        <v>Công nghệ thông tin</v>
      </c>
      <c r="AZ112" s="113" t="s">
        <v>323</v>
      </c>
      <c r="BA112" s="113"/>
      <c r="BB112" s="127"/>
      <c r="BC112" s="127"/>
      <c r="BD112" s="113" t="s">
        <v>3063</v>
      </c>
      <c r="BE112" s="113"/>
      <c r="BF112" s="113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3" t="s">
        <v>79</v>
      </c>
      <c r="BL112" s="113" t="s">
        <v>115</v>
      </c>
      <c r="BM112" s="113" t="s">
        <v>22</v>
      </c>
      <c r="BN112" s="113" t="s">
        <v>22</v>
      </c>
      <c r="BO112" s="113" t="s">
        <v>3833</v>
      </c>
      <c r="BP112" s="113" t="s">
        <v>79</v>
      </c>
      <c r="BQ112" s="113"/>
      <c r="BR112" s="127"/>
      <c r="BS112" s="113" t="s">
        <v>1243</v>
      </c>
      <c r="BT112" s="126"/>
      <c r="BU112" s="126"/>
      <c r="BV112" s="126" t="str">
        <f>INDEX([1]DATA!$O$10:$O$285,MATCH(B112,[1]DATA!$C$10:$C$285,0))</f>
        <v>V.07.01.03</v>
      </c>
      <c r="BW112" s="113" t="s">
        <v>1311</v>
      </c>
      <c r="BX112" s="126"/>
      <c r="BY112" s="113">
        <v>5</v>
      </c>
      <c r="BZ112" s="113">
        <v>3.66</v>
      </c>
      <c r="CA112" s="113"/>
      <c r="CB112" s="113"/>
      <c r="CC112" s="113" t="s">
        <v>2967</v>
      </c>
      <c r="CD112" s="113"/>
      <c r="CE112" s="113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3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3" t="s">
        <v>1344</v>
      </c>
      <c r="L113" s="113" t="s">
        <v>668</v>
      </c>
      <c r="M113" s="113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3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3" t="s">
        <v>104</v>
      </c>
      <c r="AH113" s="127"/>
      <c r="AI113" s="132" t="s">
        <v>152</v>
      </c>
      <c r="AJ113" s="113" t="s">
        <v>3928</v>
      </c>
      <c r="AK113" s="113" t="s">
        <v>22</v>
      </c>
      <c r="AL113" s="126"/>
      <c r="AM113" s="113" t="s">
        <v>22</v>
      </c>
      <c r="AN113" s="126"/>
      <c r="AO113" s="127"/>
      <c r="AP113" s="127"/>
      <c r="AQ113" s="127"/>
      <c r="AR113" s="113" t="s">
        <v>22</v>
      </c>
      <c r="AS113" s="113"/>
      <c r="AT113" s="127"/>
      <c r="AU113" s="113" t="s">
        <v>28</v>
      </c>
      <c r="AV113" s="113" t="s">
        <v>29</v>
      </c>
      <c r="AW113" s="113" t="s">
        <v>79</v>
      </c>
      <c r="AX113" s="114" t="str">
        <f>INDEX([1]DATA!$W$10:$W$285,MATCH(B113,[1]DATA!$C$10:$C$285,0))</f>
        <v>Đại học</v>
      </c>
      <c r="AY113" s="114" t="str">
        <f>INDEX([1]DATA!$X$10:$X$285,MATCH(B113,[1]DATA!$C$10:$C$285,0))</f>
        <v>Tin học</v>
      </c>
      <c r="AZ113" s="113" t="s">
        <v>173</v>
      </c>
      <c r="BA113" s="113"/>
      <c r="BB113" s="127"/>
      <c r="BC113" s="127"/>
      <c r="BD113" s="113" t="s">
        <v>3058</v>
      </c>
      <c r="BE113" s="113"/>
      <c r="BF113" s="113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3" t="s">
        <v>79</v>
      </c>
      <c r="BL113" s="113" t="s">
        <v>115</v>
      </c>
      <c r="BM113" s="113" t="s">
        <v>22</v>
      </c>
      <c r="BN113" s="113" t="s">
        <v>22</v>
      </c>
      <c r="BO113" s="113" t="s">
        <v>3833</v>
      </c>
      <c r="BP113" s="113" t="s">
        <v>79</v>
      </c>
      <c r="BQ113" s="113"/>
      <c r="BR113" s="127"/>
      <c r="BS113" s="113" t="s">
        <v>1243</v>
      </c>
      <c r="BT113" s="126"/>
      <c r="BU113" s="126"/>
      <c r="BV113" s="126" t="str">
        <f>INDEX([1]DATA!$O$10:$O$285,MATCH(B113,[1]DATA!$C$10:$C$285,0))</f>
        <v>V.07.01.03</v>
      </c>
      <c r="BW113" s="113" t="s">
        <v>1311</v>
      </c>
      <c r="BX113" s="126"/>
      <c r="BY113" s="113">
        <v>4</v>
      </c>
      <c r="BZ113" s="113">
        <v>3.33</v>
      </c>
      <c r="CA113" s="113"/>
      <c r="CB113" s="113"/>
      <c r="CC113" s="113" t="s">
        <v>1318</v>
      </c>
      <c r="CD113" s="113"/>
      <c r="CE113" s="113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3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3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3" t="s">
        <v>1355</v>
      </c>
      <c r="L114" s="113" t="s">
        <v>603</v>
      </c>
      <c r="M114" s="113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3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3" t="s">
        <v>104</v>
      </c>
      <c r="AH114" s="127"/>
      <c r="AI114" s="132" t="s">
        <v>139</v>
      </c>
      <c r="AJ114" s="113" t="s">
        <v>3928</v>
      </c>
      <c r="AK114" s="113" t="s">
        <v>22</v>
      </c>
      <c r="AL114" s="126"/>
      <c r="AM114" s="113" t="s">
        <v>22</v>
      </c>
      <c r="AN114" s="126"/>
      <c r="AO114" s="127"/>
      <c r="AP114" s="127"/>
      <c r="AQ114" s="127"/>
      <c r="AR114" s="113" t="s">
        <v>22</v>
      </c>
      <c r="AS114" s="113"/>
      <c r="AT114" s="127"/>
      <c r="AU114" s="113" t="s">
        <v>28</v>
      </c>
      <c r="AV114" s="113" t="s">
        <v>29</v>
      </c>
      <c r="AW114" s="113" t="s">
        <v>79</v>
      </c>
      <c r="AX114" s="114" t="str">
        <f>INDEX([1]DATA!$W$10:$W$285,MATCH(B114,[1]DATA!$C$10:$C$285,0))</f>
        <v>Đại học</v>
      </c>
      <c r="AY114" s="114" t="str">
        <f>INDEX([1]DATA!$X$10:$X$285,MATCH(B114,[1]DATA!$C$10:$C$285,0))</f>
        <v>Hệ thống thông tin</v>
      </c>
      <c r="AZ114" s="113" t="s">
        <v>326</v>
      </c>
      <c r="BA114" s="113"/>
      <c r="BB114" s="127"/>
      <c r="BC114" s="127"/>
      <c r="BD114" s="113" t="s">
        <v>3066</v>
      </c>
      <c r="BE114" s="134" t="s">
        <v>3917</v>
      </c>
      <c r="BF114" s="113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3" t="s">
        <v>79</v>
      </c>
      <c r="BL114" s="113" t="s">
        <v>115</v>
      </c>
      <c r="BM114" s="113" t="s">
        <v>22</v>
      </c>
      <c r="BN114" s="113" t="s">
        <v>22</v>
      </c>
      <c r="BO114" s="113" t="s">
        <v>3833</v>
      </c>
      <c r="BP114" s="113" t="s">
        <v>79</v>
      </c>
      <c r="BQ114" s="113"/>
      <c r="BR114" s="127"/>
      <c r="BS114" s="113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3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3" t="s">
        <v>1342</v>
      </c>
      <c r="L115" s="113" t="s">
        <v>584</v>
      </c>
      <c r="M115" s="113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3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3" t="s">
        <v>104</v>
      </c>
      <c r="AH115" s="127"/>
      <c r="AI115" s="132" t="s">
        <v>139</v>
      </c>
      <c r="AJ115" s="113" t="s">
        <v>3928</v>
      </c>
      <c r="AK115" s="113" t="s">
        <v>22</v>
      </c>
      <c r="AL115" s="126"/>
      <c r="AM115" s="113" t="s">
        <v>22</v>
      </c>
      <c r="AN115" s="126"/>
      <c r="AO115" s="127"/>
      <c r="AP115" s="127"/>
      <c r="AQ115" s="127"/>
      <c r="AR115" s="113" t="s">
        <v>22</v>
      </c>
      <c r="AS115" s="113"/>
      <c r="AT115" s="127"/>
      <c r="AU115" s="113" t="s">
        <v>28</v>
      </c>
      <c r="AV115" s="113" t="s">
        <v>29</v>
      </c>
      <c r="AW115" s="113" t="s">
        <v>79</v>
      </c>
      <c r="AX115" s="114" t="str">
        <f>INDEX([1]DATA!$W$10:$W$285,MATCH(B115,[1]DATA!$C$10:$C$285,0))</f>
        <v>Đại học</v>
      </c>
      <c r="AY115" s="114" t="str">
        <f>INDEX([1]DATA!$X$10:$X$285,MATCH(B115,[1]DATA!$C$10:$C$285,0))</f>
        <v>Công nghệ thông tin</v>
      </c>
      <c r="AZ115" s="113" t="s">
        <v>323</v>
      </c>
      <c r="BA115" s="113"/>
      <c r="BB115" s="127"/>
      <c r="BC115" s="127"/>
      <c r="BD115" s="113" t="s">
        <v>3066</v>
      </c>
      <c r="BE115" s="113"/>
      <c r="BF115" s="113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3" t="s">
        <v>79</v>
      </c>
      <c r="BL115" s="113" t="s">
        <v>115</v>
      </c>
      <c r="BM115" s="113" t="s">
        <v>22</v>
      </c>
      <c r="BN115" s="113" t="s">
        <v>22</v>
      </c>
      <c r="BO115" s="113" t="s">
        <v>3833</v>
      </c>
      <c r="BP115" s="113" t="s">
        <v>79</v>
      </c>
      <c r="BQ115" s="113"/>
      <c r="BR115" s="127"/>
      <c r="BS115" s="113" t="s">
        <v>3933</v>
      </c>
      <c r="BT115" s="126"/>
      <c r="BU115" s="113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3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3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3" t="s">
        <v>1403</v>
      </c>
      <c r="L116" s="113" t="s">
        <v>522</v>
      </c>
      <c r="M116" s="113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3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3" t="s">
        <v>104</v>
      </c>
      <c r="AH116" s="127"/>
      <c r="AI116" s="132" t="s">
        <v>123</v>
      </c>
      <c r="AJ116" s="113" t="s">
        <v>3928</v>
      </c>
      <c r="AK116" s="113" t="s">
        <v>22</v>
      </c>
      <c r="AL116" s="126"/>
      <c r="AM116" s="113" t="s">
        <v>22</v>
      </c>
      <c r="AN116" s="126"/>
      <c r="AO116" s="127"/>
      <c r="AP116" s="127"/>
      <c r="AQ116" s="127"/>
      <c r="AR116" s="113" t="s">
        <v>22</v>
      </c>
      <c r="AS116" s="113"/>
      <c r="AT116" s="127"/>
      <c r="AU116" s="113" t="s">
        <v>28</v>
      </c>
      <c r="AV116" s="113" t="s">
        <v>29</v>
      </c>
      <c r="AW116" s="113" t="s">
        <v>37</v>
      </c>
      <c r="AX116" s="114" t="str">
        <f>INDEX([1]DATA!$W$10:$W$285,MATCH(B116,[1]DATA!$C$10:$C$285,0))</f>
        <v>Thạc sĩ</v>
      </c>
      <c r="AY116" s="114" t="str">
        <f>INDEX([1]DATA!$X$10:$X$285,MATCH(B116,[1]DATA!$C$10:$C$285,0))</f>
        <v>Khoa học máy tính</v>
      </c>
      <c r="AZ116" s="113" t="s">
        <v>141</v>
      </c>
      <c r="BA116" s="113"/>
      <c r="BB116" s="127"/>
      <c r="BC116" s="127"/>
      <c r="BD116" s="134" t="s">
        <v>3845</v>
      </c>
      <c r="BE116" s="113"/>
      <c r="BF116" s="113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3" t="s">
        <v>37</v>
      </c>
      <c r="BL116" s="113" t="s">
        <v>115</v>
      </c>
      <c r="BM116" s="113" t="s">
        <v>22</v>
      </c>
      <c r="BN116" s="113" t="s">
        <v>22</v>
      </c>
      <c r="BO116" s="113" t="s">
        <v>3931</v>
      </c>
      <c r="BP116" s="134" t="s">
        <v>37</v>
      </c>
      <c r="BQ116" s="134"/>
      <c r="BR116" s="127"/>
      <c r="BS116" s="113" t="s">
        <v>3933</v>
      </c>
      <c r="BT116" s="126"/>
      <c r="BU116" s="126"/>
      <c r="BV116" s="126" t="str">
        <f>INDEX([1]DATA!$O$10:$O$285,MATCH(B116,[1]DATA!$C$10:$C$285,0))</f>
        <v>V.07.01.03</v>
      </c>
      <c r="BW116" s="113" t="s">
        <v>1311</v>
      </c>
      <c r="BX116" s="126"/>
      <c r="BY116" s="113">
        <v>5</v>
      </c>
      <c r="BZ116" s="113">
        <v>3.66</v>
      </c>
      <c r="CA116" s="113"/>
      <c r="CB116" s="113"/>
      <c r="CC116" s="113" t="s">
        <v>91</v>
      </c>
      <c r="CD116" s="113"/>
      <c r="CE116" s="113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3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3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3" t="s">
        <v>1355</v>
      </c>
      <c r="L117" s="113" t="s">
        <v>607</v>
      </c>
      <c r="M117" s="113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3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3" t="s">
        <v>104</v>
      </c>
      <c r="AH117" s="127"/>
      <c r="AI117" s="132" t="s">
        <v>225</v>
      </c>
      <c r="AJ117" s="113" t="s">
        <v>3928</v>
      </c>
      <c r="AK117" s="113" t="s">
        <v>22</v>
      </c>
      <c r="AL117" s="126"/>
      <c r="AM117" s="113" t="s">
        <v>22</v>
      </c>
      <c r="AN117" s="126"/>
      <c r="AO117" s="127"/>
      <c r="AP117" s="127"/>
      <c r="AQ117" s="127"/>
      <c r="AR117" s="113" t="s">
        <v>22</v>
      </c>
      <c r="AS117" s="113"/>
      <c r="AT117" s="127"/>
      <c r="AU117" s="113" t="s">
        <v>28</v>
      </c>
      <c r="AV117" s="113" t="s">
        <v>29</v>
      </c>
      <c r="AW117" s="113" t="s">
        <v>37</v>
      </c>
      <c r="AX117" s="114" t="str">
        <f>INDEX([1]DATA!$W$10:$W$285,MATCH(B117,[1]DATA!$C$10:$C$285,0))</f>
        <v>Thạc sĩ</v>
      </c>
      <c r="AY117" s="114" t="str">
        <f>INDEX([1]DATA!$X$10:$X$285,MATCH(B117,[1]DATA!$C$10:$C$285,0))</f>
        <v>Khoa học máy tính</v>
      </c>
      <c r="AZ117" s="113" t="s">
        <v>141</v>
      </c>
      <c r="BA117" s="113"/>
      <c r="BB117" s="127"/>
      <c r="BC117" s="127"/>
      <c r="BD117" s="134" t="s">
        <v>3067</v>
      </c>
      <c r="BE117" s="134" t="s">
        <v>3914</v>
      </c>
      <c r="BF117" s="113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3" t="s">
        <v>37</v>
      </c>
      <c r="BL117" s="113" t="s">
        <v>115</v>
      </c>
      <c r="BM117" s="113" t="s">
        <v>22</v>
      </c>
      <c r="BN117" s="113" t="s">
        <v>22</v>
      </c>
      <c r="BO117" s="113" t="s">
        <v>3931</v>
      </c>
      <c r="BP117" s="113" t="s">
        <v>37</v>
      </c>
      <c r="BQ117" s="113"/>
      <c r="BR117" s="127"/>
      <c r="BS117" s="113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3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3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3" t="s">
        <v>1339</v>
      </c>
      <c r="L118" s="113" t="s">
        <v>138</v>
      </c>
      <c r="M118" s="113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3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3" t="s">
        <v>104</v>
      </c>
      <c r="AH118" s="127"/>
      <c r="AI118" s="132" t="s">
        <v>139</v>
      </c>
      <c r="AJ118" s="113" t="s">
        <v>3928</v>
      </c>
      <c r="AK118" s="113"/>
      <c r="AL118" s="126"/>
      <c r="AM118" s="132"/>
      <c r="AN118" s="126"/>
      <c r="AO118" s="127"/>
      <c r="AP118" s="127"/>
      <c r="AQ118" s="127"/>
      <c r="AR118" s="113" t="s">
        <v>22</v>
      </c>
      <c r="AS118" s="113"/>
      <c r="AT118" s="127"/>
      <c r="AU118" s="113" t="s">
        <v>28</v>
      </c>
      <c r="AV118" s="113" t="s">
        <v>29</v>
      </c>
      <c r="AW118" s="113" t="s">
        <v>37</v>
      </c>
      <c r="AX118" s="114" t="str">
        <f>INDEX([1]DATA!$W$10:$W$285,MATCH(B118,[1]DATA!$C$10:$C$285,0))</f>
        <v>Thạc sĩ</v>
      </c>
      <c r="AY118" s="114" t="str">
        <f>INDEX([1]DATA!$X$10:$X$285,MATCH(B118,[1]DATA!$C$10:$C$285,0))</f>
        <v>Khoa học máy tính</v>
      </c>
      <c r="AZ118" s="113" t="s">
        <v>141</v>
      </c>
      <c r="BA118" s="113"/>
      <c r="BB118" s="127"/>
      <c r="BC118" s="127"/>
      <c r="BD118" s="113" t="s">
        <v>3058</v>
      </c>
      <c r="BE118" s="113" t="s">
        <v>3909</v>
      </c>
      <c r="BF118" s="113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3" t="s">
        <v>37</v>
      </c>
      <c r="BL118" s="113" t="s">
        <v>47</v>
      </c>
      <c r="BM118" s="113" t="s">
        <v>22</v>
      </c>
      <c r="BN118" s="113" t="s">
        <v>48</v>
      </c>
      <c r="BO118" s="113" t="s">
        <v>3931</v>
      </c>
      <c r="BP118" s="113" t="s">
        <v>37</v>
      </c>
      <c r="BQ118" s="113"/>
      <c r="BR118" s="127"/>
      <c r="BS118" s="113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3" t="s">
        <v>1311</v>
      </c>
      <c r="BX118" s="124" t="s">
        <v>142</v>
      </c>
      <c r="BY118" s="113">
        <v>4</v>
      </c>
      <c r="BZ118" s="113">
        <v>3.33</v>
      </c>
      <c r="CA118" s="134" t="s">
        <v>1318</v>
      </c>
      <c r="CB118" s="113"/>
      <c r="CC118" s="134" t="s">
        <v>1318</v>
      </c>
      <c r="CD118" s="113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3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3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3" t="s">
        <v>1339</v>
      </c>
      <c r="L119" s="134" t="s">
        <v>2843</v>
      </c>
      <c r="M119" s="113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3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3" t="s">
        <v>104</v>
      </c>
      <c r="AH119" s="127"/>
      <c r="AI119" s="150" t="s">
        <v>787</v>
      </c>
      <c r="AJ119" s="113" t="s">
        <v>3928</v>
      </c>
      <c r="AK119" s="113"/>
      <c r="AL119" s="126"/>
      <c r="AM119" s="132"/>
      <c r="AN119" s="126"/>
      <c r="AO119" s="127"/>
      <c r="AP119" s="127"/>
      <c r="AQ119" s="127"/>
      <c r="AR119" s="113"/>
      <c r="AS119" s="113" t="s">
        <v>1245</v>
      </c>
      <c r="AT119" s="127"/>
      <c r="AU119" s="113" t="s">
        <v>28</v>
      </c>
      <c r="AV119" s="113" t="s">
        <v>29</v>
      </c>
      <c r="AW119" s="113" t="s">
        <v>37</v>
      </c>
      <c r="AX119" s="114" t="str">
        <f>INDEX([1]DATA!$W$10:$W$285,MATCH(B119,[1]DATA!$C$10:$C$285,0))</f>
        <v>Thạc sĩ</v>
      </c>
      <c r="AY119" s="114" t="str">
        <f>INDEX([1]DATA!$X$10:$X$285,MATCH(B119,[1]DATA!$C$10:$C$285,0))</f>
        <v>Khoa học máy tính</v>
      </c>
      <c r="AZ119" s="113" t="s">
        <v>141</v>
      </c>
      <c r="BA119" s="113"/>
      <c r="BB119" s="127"/>
      <c r="BC119" s="127"/>
      <c r="BD119" s="113" t="s">
        <v>1483</v>
      </c>
      <c r="BE119" s="134" t="s">
        <v>3909</v>
      </c>
      <c r="BF119" s="113" t="s">
        <v>1483</v>
      </c>
      <c r="BG119" s="113"/>
      <c r="BH119" s="113" t="s">
        <v>2872</v>
      </c>
      <c r="BI119" s="127"/>
      <c r="BJ119" s="126" t="str">
        <f>INDEX([1]DATA!$Z$10:$Z$285,MATCH(B119,[1]DATA!$C$10:$C$285,0))</f>
        <v/>
      </c>
      <c r="BK119" s="113" t="s">
        <v>37</v>
      </c>
      <c r="BL119" s="113"/>
      <c r="BM119" s="113"/>
      <c r="BN119" s="113"/>
      <c r="BO119" s="113" t="s">
        <v>3931</v>
      </c>
      <c r="BP119" s="113" t="s">
        <v>37</v>
      </c>
      <c r="BQ119" s="113"/>
      <c r="BR119" s="127"/>
      <c r="BS119" s="113" t="s">
        <v>34</v>
      </c>
      <c r="BT119" s="126"/>
      <c r="BU119" s="126"/>
      <c r="BV119" s="126" t="str">
        <f>INDEX([1]DATA!$O$10:$O$285,MATCH(B119,[1]DATA!$C$10:$C$285,0))</f>
        <v>V.07.01.03</v>
      </c>
      <c r="BW119" s="113" t="s">
        <v>1311</v>
      </c>
      <c r="BX119" s="126"/>
      <c r="BY119" s="113">
        <v>4</v>
      </c>
      <c r="BZ119" s="113">
        <v>3.33</v>
      </c>
      <c r="CA119" s="134" t="s">
        <v>3812</v>
      </c>
      <c r="CB119" s="113"/>
      <c r="CC119" s="113" t="s">
        <v>3812</v>
      </c>
      <c r="CD119" s="113"/>
      <c r="CE119" s="113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3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3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3" t="s">
        <v>1347</v>
      </c>
      <c r="L120" s="134" t="s">
        <v>2849</v>
      </c>
      <c r="M120" s="113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3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3" t="s">
        <v>104</v>
      </c>
      <c r="AH120" s="127"/>
      <c r="AI120" s="150" t="s">
        <v>2806</v>
      </c>
      <c r="AJ120" s="113" t="s">
        <v>3928</v>
      </c>
      <c r="AK120" s="113"/>
      <c r="AL120" s="126"/>
      <c r="AM120" s="132"/>
      <c r="AN120" s="126"/>
      <c r="AO120" s="127"/>
      <c r="AP120" s="127"/>
      <c r="AQ120" s="127"/>
      <c r="AR120" s="113"/>
      <c r="AS120" s="113"/>
      <c r="AT120" s="127"/>
      <c r="AU120" s="113" t="s">
        <v>28</v>
      </c>
      <c r="AV120" s="113" t="s">
        <v>29</v>
      </c>
      <c r="AW120" s="113" t="s">
        <v>37</v>
      </c>
      <c r="AX120" s="114" t="str">
        <f>INDEX([1]DATA!$W$10:$W$285,MATCH(B120,[1]DATA!$C$10:$C$285,0))</f>
        <v>Thạc sĩ</v>
      </c>
      <c r="AY120" s="114" t="str">
        <f>INDEX([1]DATA!$X$10:$X$285,MATCH(B120,[1]DATA!$C$10:$C$285,0))</f>
        <v>Khoa học máy tính</v>
      </c>
      <c r="AZ120" s="113" t="s">
        <v>141</v>
      </c>
      <c r="BA120" s="113"/>
      <c r="BB120" s="127"/>
      <c r="BC120" s="127"/>
      <c r="BD120" s="113" t="s">
        <v>1483</v>
      </c>
      <c r="BE120" s="113" t="s">
        <v>3909</v>
      </c>
      <c r="BF120" s="113" t="s">
        <v>1483</v>
      </c>
      <c r="BG120" s="113"/>
      <c r="BH120" s="113" t="s">
        <v>2872</v>
      </c>
      <c r="BI120" s="127"/>
      <c r="BJ120" s="126" t="str">
        <f>INDEX([1]DATA!$Z$10:$Z$285,MATCH(B120,[1]DATA!$C$10:$C$285,0))</f>
        <v/>
      </c>
      <c r="BK120" s="113" t="s">
        <v>37</v>
      </c>
      <c r="BL120" s="113"/>
      <c r="BM120" s="113"/>
      <c r="BN120" s="113"/>
      <c r="BO120" s="113" t="s">
        <v>3931</v>
      </c>
      <c r="BP120" s="113" t="s">
        <v>37</v>
      </c>
      <c r="BQ120" s="113"/>
      <c r="BR120" s="127"/>
      <c r="BS120" s="113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3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3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3" t="s">
        <v>1353</v>
      </c>
      <c r="L121" s="113" t="s">
        <v>543</v>
      </c>
      <c r="M121" s="113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3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3" t="s">
        <v>104</v>
      </c>
      <c r="AH121" s="127"/>
      <c r="AI121" s="132" t="s">
        <v>544</v>
      </c>
      <c r="AJ121" s="113" t="s">
        <v>3925</v>
      </c>
      <c r="AK121" s="113" t="s">
        <v>22</v>
      </c>
      <c r="AL121" s="126"/>
      <c r="AM121" s="113" t="s">
        <v>22</v>
      </c>
      <c r="AN121" s="126"/>
      <c r="AO121" s="127"/>
      <c r="AP121" s="127"/>
      <c r="AQ121" s="127"/>
      <c r="AR121" s="113" t="s">
        <v>22</v>
      </c>
      <c r="AS121" s="113"/>
      <c r="AT121" s="127"/>
      <c r="AU121" s="113" t="s">
        <v>28</v>
      </c>
      <c r="AV121" s="113" t="s">
        <v>29</v>
      </c>
      <c r="AW121" s="134" t="s">
        <v>3894</v>
      </c>
      <c r="AX121" s="114" t="str">
        <f>INDEX([1]DATA!$W$10:$W$285,MATCH(B121,[1]DATA!$C$10:$C$285,0))</f>
        <v>Thạc sĩ</v>
      </c>
      <c r="AY121" s="114" t="str">
        <f>INDEX([1]DATA!$X$10:$X$285,MATCH(B121,[1]DATA!$C$10:$C$285,0))</f>
        <v>Quản lý giáo dục</v>
      </c>
      <c r="AZ121" s="134" t="s">
        <v>3985</v>
      </c>
      <c r="BA121" s="113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3" t="s">
        <v>37</v>
      </c>
      <c r="BL121" s="113" t="s">
        <v>47</v>
      </c>
      <c r="BM121" s="113" t="s">
        <v>22</v>
      </c>
      <c r="BN121" s="113" t="s">
        <v>22</v>
      </c>
      <c r="BO121" s="113" t="s">
        <v>3833</v>
      </c>
      <c r="BP121" s="113" t="s">
        <v>37</v>
      </c>
      <c r="BQ121" s="113"/>
      <c r="BR121" s="127"/>
      <c r="BS121" s="113" t="s">
        <v>34</v>
      </c>
      <c r="BT121" s="126"/>
      <c r="BU121" s="126"/>
      <c r="BV121" s="126" t="str">
        <f>INDEX([1]DATA!$O$10:$O$285,MATCH(B121,[1]DATA!$C$10:$C$285,0))</f>
        <v>V.07.01.03</v>
      </c>
      <c r="BW121" s="113" t="s">
        <v>1311</v>
      </c>
      <c r="BX121" s="126"/>
      <c r="BY121" s="113">
        <v>5</v>
      </c>
      <c r="BZ121" s="113">
        <v>3.66</v>
      </c>
      <c r="CA121" s="113"/>
      <c r="CB121" s="113"/>
      <c r="CC121" s="113" t="s">
        <v>2967</v>
      </c>
      <c r="CD121" s="113"/>
      <c r="CE121" s="113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3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3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3" t="s">
        <v>1339</v>
      </c>
      <c r="L122" s="113" t="s">
        <v>144</v>
      </c>
      <c r="M122" s="113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3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3" t="s">
        <v>25</v>
      </c>
      <c r="AH122" s="127"/>
      <c r="AI122" s="132" t="s">
        <v>96</v>
      </c>
      <c r="AJ122" s="113" t="s">
        <v>68</v>
      </c>
      <c r="AK122" s="113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3" t="s">
        <v>28</v>
      </c>
      <c r="AV122" s="113" t="s">
        <v>29</v>
      </c>
      <c r="AW122" s="134" t="s">
        <v>3900</v>
      </c>
      <c r="AX122" s="114" t="str">
        <f>INDEX([1]DATA!$W$10:$W$285,MATCH(B122,[1]DATA!$C$10:$C$285,0))</f>
        <v>Tiến sĩ</v>
      </c>
      <c r="AY122" s="114" t="str">
        <f>INDEX([1]DATA!$X$10:$X$285,MATCH(B122,[1]DATA!$C$10:$C$285,0))</f>
        <v>Lý luận và Lịch sử giáo dục</v>
      </c>
      <c r="AZ122" s="134" t="s">
        <v>3986</v>
      </c>
      <c r="BA122" s="113" t="s">
        <v>3839</v>
      </c>
      <c r="BB122" s="127"/>
      <c r="BC122" s="127"/>
      <c r="BD122" s="126" t="s">
        <v>1313</v>
      </c>
      <c r="BE122" s="124" t="s">
        <v>3871</v>
      </c>
      <c r="BF122" s="113" t="s">
        <v>1253</v>
      </c>
      <c r="BG122" s="113"/>
      <c r="BH122" s="113"/>
      <c r="BI122" s="127"/>
      <c r="BJ122" s="126" t="str">
        <f>INDEX([1]DATA!$Z$10:$Z$285,MATCH(B122,[1]DATA!$C$10:$C$285,0))</f>
        <v>Sơ cấp</v>
      </c>
      <c r="BK122" s="113" t="s">
        <v>30</v>
      </c>
      <c r="BL122" s="113" t="s">
        <v>47</v>
      </c>
      <c r="BM122" s="113" t="s">
        <v>22</v>
      </c>
      <c r="BN122" s="113" t="s">
        <v>48</v>
      </c>
      <c r="BO122" s="113" t="s">
        <v>3833</v>
      </c>
      <c r="BP122" s="113" t="s">
        <v>79</v>
      </c>
      <c r="BQ122" s="113"/>
      <c r="BR122" s="127"/>
      <c r="BS122" s="113" t="s">
        <v>3933</v>
      </c>
      <c r="BT122" s="126"/>
      <c r="BU122" s="126"/>
      <c r="BV122" s="126" t="str">
        <f>INDEX([1]DATA!$O$10:$O$285,MATCH(B122,[1]DATA!$C$10:$C$285,0))</f>
        <v>V.07.01.02</v>
      </c>
      <c r="BW122" s="113" t="s">
        <v>2965</v>
      </c>
      <c r="BX122" s="126"/>
      <c r="BY122" s="113">
        <v>4</v>
      </c>
      <c r="BZ122" s="113">
        <v>5.42</v>
      </c>
      <c r="CA122" s="113" t="s">
        <v>2966</v>
      </c>
      <c r="CB122" s="113"/>
      <c r="CC122" s="113" t="s">
        <v>52</v>
      </c>
      <c r="CD122" s="113"/>
      <c r="CE122" s="113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3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3" t="s">
        <v>1340</v>
      </c>
      <c r="L123" s="113" t="s">
        <v>132</v>
      </c>
      <c r="M123" s="113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3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3" t="s">
        <v>104</v>
      </c>
      <c r="AH123" s="127"/>
      <c r="AI123" s="132" t="s">
        <v>123</v>
      </c>
      <c r="AJ123" s="113" t="s">
        <v>97</v>
      </c>
      <c r="AK123" s="113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3" t="s">
        <v>28</v>
      </c>
      <c r="AV123" s="113" t="s">
        <v>29</v>
      </c>
      <c r="AW123" s="134" t="s">
        <v>3894</v>
      </c>
      <c r="AX123" s="114" t="str">
        <f>INDEX([1]DATA!$W$10:$W$285,MATCH(B123,[1]DATA!$C$10:$C$285,0))</f>
        <v>Thạc sĩ</v>
      </c>
      <c r="AY123" s="114" t="str">
        <f>INDEX([1]DATA!$X$10:$X$285,MATCH(B123,[1]DATA!$C$10:$C$285,0))</f>
        <v>Quản lý giáo dục</v>
      </c>
      <c r="AZ123" s="134" t="s">
        <v>3985</v>
      </c>
      <c r="BA123" s="113"/>
      <c r="BB123" s="127"/>
      <c r="BC123" s="127"/>
      <c r="BD123" s="134" t="s">
        <v>3087</v>
      </c>
      <c r="BE123" s="134" t="s">
        <v>3909</v>
      </c>
      <c r="BF123" s="113" t="s">
        <v>1255</v>
      </c>
      <c r="BG123" s="113"/>
      <c r="BH123" s="113"/>
      <c r="BI123" s="127"/>
      <c r="BJ123" s="126" t="str">
        <f>INDEX([1]DATA!$Z$10:$Z$285,MATCH(B123,[1]DATA!$C$10:$C$285,0))</f>
        <v>Trung cấp</v>
      </c>
      <c r="BK123" s="113" t="s">
        <v>37</v>
      </c>
      <c r="BL123" s="113" t="s">
        <v>47</v>
      </c>
      <c r="BM123" s="113" t="s">
        <v>22</v>
      </c>
      <c r="BN123" s="113" t="s">
        <v>39</v>
      </c>
      <c r="BO123" s="113" t="s">
        <v>3833</v>
      </c>
      <c r="BP123" s="113" t="s">
        <v>79</v>
      </c>
      <c r="BQ123" s="113"/>
      <c r="BR123" s="127"/>
      <c r="BS123" s="113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3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3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3" t="s">
        <v>1339</v>
      </c>
      <c r="L124" s="113" t="s">
        <v>578</v>
      </c>
      <c r="M124" s="113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3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3" t="s">
        <v>104</v>
      </c>
      <c r="AH124" s="127"/>
      <c r="AI124" s="132" t="s">
        <v>242</v>
      </c>
      <c r="AJ124" s="113" t="s">
        <v>97</v>
      </c>
      <c r="AK124" s="113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3" t="s">
        <v>28</v>
      </c>
      <c r="AV124" s="113" t="s">
        <v>29</v>
      </c>
      <c r="AW124" s="113" t="s">
        <v>37</v>
      </c>
      <c r="AX124" s="114" t="str">
        <f>INDEX([1]DATA!$W$10:$W$285,MATCH(B124,[1]DATA!$C$10:$C$285,0))</f>
        <v>Thạc sĩ</v>
      </c>
      <c r="AY124" s="114" t="str">
        <f>INDEX([1]DATA!$X$10:$X$285,MATCH(B124,[1]DATA!$C$10:$C$285,0))</f>
        <v>Khoa học máy tính</v>
      </c>
      <c r="AZ124" s="113" t="s">
        <v>141</v>
      </c>
      <c r="BA124" s="113"/>
      <c r="BB124" s="127"/>
      <c r="BC124" s="127"/>
      <c r="BD124" s="134" t="s">
        <v>3089</v>
      </c>
      <c r="BE124" s="124" t="s">
        <v>3909</v>
      </c>
      <c r="BF124" s="113" t="s">
        <v>1483</v>
      </c>
      <c r="BG124" s="113"/>
      <c r="BH124" s="113"/>
      <c r="BI124" s="127"/>
      <c r="BJ124" s="126" t="str">
        <f>INDEX([1]DATA!$Z$10:$Z$285,MATCH(B124,[1]DATA!$C$10:$C$285,0))</f>
        <v>Trung cấp</v>
      </c>
      <c r="BK124" s="113" t="s">
        <v>37</v>
      </c>
      <c r="BL124" s="113" t="s">
        <v>47</v>
      </c>
      <c r="BM124" s="113" t="s">
        <v>22</v>
      </c>
      <c r="BN124" s="113" t="s">
        <v>48</v>
      </c>
      <c r="BO124" s="113" t="s">
        <v>3931</v>
      </c>
      <c r="BP124" s="113" t="s">
        <v>37</v>
      </c>
      <c r="BQ124" s="113"/>
      <c r="BR124" s="127"/>
      <c r="BS124" s="113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3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3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3" t="s">
        <v>1339</v>
      </c>
      <c r="L125" s="113" t="s">
        <v>227</v>
      </c>
      <c r="M125" s="113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3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3" t="s">
        <v>104</v>
      </c>
      <c r="AH125" s="127"/>
      <c r="AI125" s="132" t="s">
        <v>228</v>
      </c>
      <c r="AJ125" s="113" t="s">
        <v>74</v>
      </c>
      <c r="AK125" s="113" t="s">
        <v>3222</v>
      </c>
      <c r="AL125" s="126"/>
      <c r="AM125" s="132" t="s">
        <v>202</v>
      </c>
      <c r="AN125" s="126"/>
      <c r="AO125" s="127"/>
      <c r="AP125" s="127"/>
      <c r="AQ125" s="127"/>
      <c r="AR125" s="113" t="s">
        <v>22</v>
      </c>
      <c r="AS125" s="113"/>
      <c r="AT125" s="127"/>
      <c r="AU125" s="113" t="s">
        <v>28</v>
      </c>
      <c r="AV125" s="113" t="s">
        <v>29</v>
      </c>
      <c r="AW125" s="113" t="s">
        <v>37</v>
      </c>
      <c r="AX125" s="114" t="str">
        <f>INDEX([1]DATA!$W$10:$W$285,MATCH(B125,[1]DATA!$C$10:$C$285,0))</f>
        <v>Thạc sĩ</v>
      </c>
      <c r="AY125" s="114" t="str">
        <f>INDEX([1]DATA!$X$10:$X$285,MATCH(B125,[1]DATA!$C$10:$C$285,0))</f>
        <v>Công nghệ nhiệt</v>
      </c>
      <c r="AZ125" s="113" t="s">
        <v>229</v>
      </c>
      <c r="BA125" s="113"/>
      <c r="BB125" s="127"/>
      <c r="BC125" s="127"/>
      <c r="BD125" s="113" t="s">
        <v>1483</v>
      </c>
      <c r="BE125" s="113"/>
      <c r="BF125" s="113" t="s">
        <v>1483</v>
      </c>
      <c r="BG125" s="113"/>
      <c r="BH125" s="113" t="s">
        <v>2872</v>
      </c>
      <c r="BI125" s="127"/>
      <c r="BJ125" s="126" t="str">
        <f>INDEX([1]DATA!$Z$10:$Z$285,MATCH(B125,[1]DATA!$C$10:$C$285,0))</f>
        <v>Sơ cấp</v>
      </c>
      <c r="BK125" s="113" t="s">
        <v>37</v>
      </c>
      <c r="BL125" s="113" t="s">
        <v>47</v>
      </c>
      <c r="BM125" s="113" t="s">
        <v>22</v>
      </c>
      <c r="BN125" s="113" t="s">
        <v>48</v>
      </c>
      <c r="BO125" s="113" t="s">
        <v>1455</v>
      </c>
      <c r="BP125" s="113" t="s">
        <v>1254</v>
      </c>
      <c r="BQ125" s="113"/>
      <c r="BR125" s="127"/>
      <c r="BS125" s="113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3" t="s">
        <v>1311</v>
      </c>
      <c r="BX125" s="126"/>
      <c r="BY125" s="113">
        <v>3</v>
      </c>
      <c r="BZ125" s="113">
        <v>3</v>
      </c>
      <c r="CA125" s="113"/>
      <c r="CB125" s="113"/>
      <c r="CC125" s="113" t="s">
        <v>1318</v>
      </c>
      <c r="CD125" s="113"/>
      <c r="CE125" s="113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3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3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3" t="s">
        <v>1381</v>
      </c>
      <c r="L126" s="113" t="s">
        <v>714</v>
      </c>
      <c r="M126" s="113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3" t="s">
        <v>104</v>
      </c>
      <c r="AH126" s="127"/>
      <c r="AI126" s="132" t="s">
        <v>715</v>
      </c>
      <c r="AJ126" s="113" t="s">
        <v>171</v>
      </c>
      <c r="AK126" s="113" t="s">
        <v>171</v>
      </c>
      <c r="AL126" s="126"/>
      <c r="AM126" s="134" t="s">
        <v>2795</v>
      </c>
      <c r="AN126" s="126"/>
      <c r="AO126" s="127"/>
      <c r="AP126" s="127"/>
      <c r="AQ126" s="127"/>
      <c r="AR126" s="113" t="s">
        <v>22</v>
      </c>
      <c r="AS126" s="113"/>
      <c r="AT126" s="127"/>
      <c r="AU126" s="113" t="s">
        <v>28</v>
      </c>
      <c r="AV126" s="113" t="s">
        <v>29</v>
      </c>
      <c r="AW126" s="113" t="s">
        <v>37</v>
      </c>
      <c r="AX126" s="114" t="str">
        <f>INDEX([1]DATA!$W$10:$W$285,MATCH(B126,[1]DATA!$C$10:$C$285,0))</f>
        <v>Thạc sĩ</v>
      </c>
      <c r="AY126" s="114" t="str">
        <f>INDEX([1]DATA!$X$10:$X$285,MATCH(B126,[1]DATA!$C$10:$C$285,0))</f>
        <v>Kỹ thuật Nhiệt</v>
      </c>
      <c r="AZ126" s="113" t="s">
        <v>716</v>
      </c>
      <c r="BA126" s="113"/>
      <c r="BB126" s="127"/>
      <c r="BC126" s="127"/>
      <c r="BD126" s="113" t="s">
        <v>3079</v>
      </c>
      <c r="BE126" s="113"/>
      <c r="BF126" s="113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3" t="s">
        <v>37</v>
      </c>
      <c r="BL126" s="113" t="s">
        <v>22</v>
      </c>
      <c r="BM126" s="113" t="s">
        <v>22</v>
      </c>
      <c r="BN126" s="113" t="s">
        <v>22</v>
      </c>
      <c r="BO126" s="113" t="s">
        <v>1321</v>
      </c>
      <c r="BP126" s="113" t="s">
        <v>49</v>
      </c>
      <c r="BQ126" s="113"/>
      <c r="BR126" s="127"/>
      <c r="BS126" s="113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3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3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3" t="s">
        <v>1367</v>
      </c>
      <c r="L127" s="113" t="s">
        <v>288</v>
      </c>
      <c r="M127" s="113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3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3" t="s">
        <v>25</v>
      </c>
      <c r="AH127" s="127"/>
      <c r="AI127" s="132" t="s">
        <v>43</v>
      </c>
      <c r="AJ127" s="113" t="s">
        <v>260</v>
      </c>
      <c r="AK127" s="113" t="s">
        <v>260</v>
      </c>
      <c r="AL127" s="126"/>
      <c r="AM127" s="132" t="s">
        <v>91</v>
      </c>
      <c r="AN127" s="126"/>
      <c r="AO127" s="127"/>
      <c r="AP127" s="127"/>
      <c r="AQ127" s="127"/>
      <c r="AR127" s="113" t="s">
        <v>22</v>
      </c>
      <c r="AS127" s="113"/>
      <c r="AT127" s="127"/>
      <c r="AU127" s="113" t="s">
        <v>28</v>
      </c>
      <c r="AV127" s="113" t="s">
        <v>29</v>
      </c>
      <c r="AW127" s="113" t="s">
        <v>79</v>
      </c>
      <c r="AX127" s="114" t="str">
        <f>INDEX([1]DATA!$W$10:$W$285,MATCH(B127,[1]DATA!$C$10:$C$285,0))</f>
        <v>Kỹ sư</v>
      </c>
      <c r="AY127" s="114" t="str">
        <f>INDEX([1]DATA!$X$10:$X$285,MATCH(B127,[1]DATA!$C$10:$C$285,0))</f>
        <v>Điện công nghiệp</v>
      </c>
      <c r="AZ127" s="113" t="s">
        <v>289</v>
      </c>
      <c r="BA127" s="113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3" t="s">
        <v>79</v>
      </c>
      <c r="BL127" s="113" t="s">
        <v>115</v>
      </c>
      <c r="BM127" s="113" t="s">
        <v>22</v>
      </c>
      <c r="BN127" s="113" t="s">
        <v>22</v>
      </c>
      <c r="BO127" s="113" t="s">
        <v>2870</v>
      </c>
      <c r="BP127" s="113" t="s">
        <v>2868</v>
      </c>
      <c r="BQ127" s="113"/>
      <c r="BR127" s="127"/>
      <c r="BS127" s="113" t="s">
        <v>1243</v>
      </c>
      <c r="BT127" s="126"/>
      <c r="BU127" s="126"/>
      <c r="BV127" s="126" t="str">
        <f>INDEX([1]DATA!$O$10:$O$285,MATCH(B127,[1]DATA!$C$10:$C$285,0))</f>
        <v>V.07.01.03</v>
      </c>
      <c r="BW127" s="113" t="s">
        <v>1311</v>
      </c>
      <c r="BX127" s="126"/>
      <c r="BY127" s="113">
        <v>6</v>
      </c>
      <c r="BZ127" s="113">
        <v>3.99</v>
      </c>
      <c r="CA127" s="113"/>
      <c r="CB127" s="113"/>
      <c r="CC127" s="113" t="s">
        <v>1318</v>
      </c>
      <c r="CD127" s="113"/>
      <c r="CE127" s="113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3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3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3" t="s">
        <v>1339</v>
      </c>
      <c r="L128" s="113" t="s">
        <v>291</v>
      </c>
      <c r="M128" s="113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3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3" t="s">
        <v>25</v>
      </c>
      <c r="AH128" s="127"/>
      <c r="AI128" s="132" t="s">
        <v>51</v>
      </c>
      <c r="AJ128" s="113" t="s">
        <v>260</v>
      </c>
      <c r="AK128" s="113" t="s">
        <v>260</v>
      </c>
      <c r="AL128" s="126"/>
      <c r="AM128" s="132" t="s">
        <v>91</v>
      </c>
      <c r="AN128" s="126"/>
      <c r="AO128" s="127"/>
      <c r="AP128" s="127"/>
      <c r="AQ128" s="127"/>
      <c r="AR128" s="113" t="s">
        <v>22</v>
      </c>
      <c r="AS128" s="113"/>
      <c r="AT128" s="127"/>
      <c r="AU128" s="113" t="s">
        <v>28</v>
      </c>
      <c r="AV128" s="113" t="s">
        <v>29</v>
      </c>
      <c r="AW128" s="113" t="s">
        <v>37</v>
      </c>
      <c r="AX128" s="114" t="str">
        <f>INDEX([1]DATA!$W$10:$W$285,MATCH(B128,[1]DATA!$C$10:$C$285,0))</f>
        <v>Thạc sĩ</v>
      </c>
      <c r="AY128" s="114" t="str">
        <f>INDEX([1]DATA!$X$10:$X$285,MATCH(B128,[1]DATA!$C$10:$C$285,0))</f>
        <v>Kỹ thuật điều khiển và tự động hóa</v>
      </c>
      <c r="AZ128" s="113" t="s">
        <v>292</v>
      </c>
      <c r="BA128" s="113"/>
      <c r="BB128" s="127"/>
      <c r="BC128" s="127"/>
      <c r="BD128" s="134" t="s">
        <v>3012</v>
      </c>
      <c r="BE128" s="134"/>
      <c r="BF128" s="113" t="s">
        <v>1247</v>
      </c>
      <c r="BG128" s="113"/>
      <c r="BH128" s="113" t="s">
        <v>1442</v>
      </c>
      <c r="BI128" s="127"/>
      <c r="BJ128" s="126" t="str">
        <f>INDEX([1]DATA!$Z$10:$Z$285,MATCH(B128,[1]DATA!$C$10:$C$285,0))</f>
        <v>Sơ cấp</v>
      </c>
      <c r="BK128" s="113" t="s">
        <v>37</v>
      </c>
      <c r="BL128" s="113" t="s">
        <v>115</v>
      </c>
      <c r="BM128" s="113" t="s">
        <v>22</v>
      </c>
      <c r="BN128" s="113" t="s">
        <v>22</v>
      </c>
      <c r="BO128" s="113" t="s">
        <v>1455</v>
      </c>
      <c r="BP128" s="113" t="s">
        <v>1260</v>
      </c>
      <c r="BQ128" s="113"/>
      <c r="BR128" s="127"/>
      <c r="BS128" s="113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3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3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3" t="s">
        <v>1376</v>
      </c>
      <c r="L129" s="113" t="s">
        <v>519</v>
      </c>
      <c r="M129" s="113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3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3" t="s">
        <v>104</v>
      </c>
      <c r="AH129" s="127"/>
      <c r="AI129" s="132" t="s">
        <v>520</v>
      </c>
      <c r="AJ129" s="113" t="s">
        <v>3928</v>
      </c>
      <c r="AK129" s="113" t="s">
        <v>22</v>
      </c>
      <c r="AL129" s="126"/>
      <c r="AM129" s="113" t="s">
        <v>22</v>
      </c>
      <c r="AN129" s="126"/>
      <c r="AO129" s="127"/>
      <c r="AP129" s="127"/>
      <c r="AQ129" s="127"/>
      <c r="AR129" s="113" t="s">
        <v>22</v>
      </c>
      <c r="AS129" s="113"/>
      <c r="AT129" s="127"/>
      <c r="AU129" s="113" t="s">
        <v>28</v>
      </c>
      <c r="AV129" s="113" t="s">
        <v>29</v>
      </c>
      <c r="AW129" s="113" t="s">
        <v>79</v>
      </c>
      <c r="AX129" s="114" t="str">
        <f>INDEX([1]DATA!$W$10:$W$285,MATCH(B129,[1]DATA!$C$10:$C$285,0))</f>
        <v>Kỹ sư</v>
      </c>
      <c r="AY129" s="114" t="str">
        <f>INDEX([1]DATA!$X$10:$X$285,MATCH(B129,[1]DATA!$C$10:$C$285,0))</f>
        <v>Điện khí hóa &amp; Cung cấp điện</v>
      </c>
      <c r="AZ129" s="113" t="s">
        <v>249</v>
      </c>
      <c r="BA129" s="113"/>
      <c r="BB129" s="127"/>
      <c r="BC129" s="127"/>
      <c r="BD129" s="134" t="s">
        <v>3012</v>
      </c>
      <c r="BE129" s="134"/>
      <c r="BF129" s="113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3" t="s">
        <v>79</v>
      </c>
      <c r="BL129" s="113" t="s">
        <v>115</v>
      </c>
      <c r="BM129" s="113" t="s">
        <v>22</v>
      </c>
      <c r="BN129" s="113" t="s">
        <v>22</v>
      </c>
      <c r="BO129" s="113" t="s">
        <v>1455</v>
      </c>
      <c r="BP129" s="113" t="s">
        <v>60</v>
      </c>
      <c r="BQ129" s="113"/>
      <c r="BR129" s="127"/>
      <c r="BS129" s="113" t="s">
        <v>34</v>
      </c>
      <c r="BT129" s="126"/>
      <c r="BU129" s="126"/>
      <c r="BV129" s="126" t="str">
        <f>INDEX([1]DATA!$O$10:$O$285,MATCH(B129,[1]DATA!$C$10:$C$285,0))</f>
        <v>V.07.01.03</v>
      </c>
      <c r="BW129" s="113" t="s">
        <v>1311</v>
      </c>
      <c r="BX129" s="126"/>
      <c r="BY129" s="113">
        <v>5</v>
      </c>
      <c r="BZ129" s="113">
        <v>3.66</v>
      </c>
      <c r="CA129" s="113"/>
      <c r="CB129" s="113"/>
      <c r="CC129" s="113" t="s">
        <v>91</v>
      </c>
      <c r="CD129" s="113"/>
      <c r="CE129" s="113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3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3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3" t="s">
        <v>1382</v>
      </c>
      <c r="L130" s="113" t="s">
        <v>456</v>
      </c>
      <c r="M130" s="113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3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3" t="s">
        <v>25</v>
      </c>
      <c r="AH130" s="127"/>
      <c r="AI130" s="132" t="s">
        <v>246</v>
      </c>
      <c r="AJ130" s="113" t="s">
        <v>3928</v>
      </c>
      <c r="AK130" s="113" t="s">
        <v>22</v>
      </c>
      <c r="AL130" s="126"/>
      <c r="AM130" s="113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3" t="s">
        <v>28</v>
      </c>
      <c r="AV130" s="113" t="s">
        <v>29</v>
      </c>
      <c r="AW130" s="113" t="s">
        <v>79</v>
      </c>
      <c r="AX130" s="114" t="str">
        <f>INDEX([1]DATA!$W$10:$W$285,MATCH(B130,[1]DATA!$C$10:$C$285,0))</f>
        <v>Kỹ sư</v>
      </c>
      <c r="AY130" s="114" t="str">
        <f>INDEX([1]DATA!$X$10:$X$285,MATCH(B130,[1]DATA!$C$10:$C$285,0))</f>
        <v>Công nghệ chế biến thủy sản</v>
      </c>
      <c r="AZ130" s="113" t="s">
        <v>458</v>
      </c>
      <c r="BA130" s="113"/>
      <c r="BB130" s="127"/>
      <c r="BC130" s="127"/>
      <c r="BD130" s="134" t="s">
        <v>3012</v>
      </c>
      <c r="BE130" s="134"/>
      <c r="BF130" s="113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3" t="s">
        <v>79</v>
      </c>
      <c r="BL130" s="113" t="s">
        <v>47</v>
      </c>
      <c r="BM130" s="113" t="s">
        <v>22</v>
      </c>
      <c r="BN130" s="113" t="s">
        <v>22</v>
      </c>
      <c r="BO130" s="113" t="s">
        <v>1455</v>
      </c>
      <c r="BP130" s="113" t="s">
        <v>60</v>
      </c>
      <c r="BQ130" s="113"/>
      <c r="BR130" s="127"/>
      <c r="BS130" s="113" t="s">
        <v>34</v>
      </c>
      <c r="BT130" s="126"/>
      <c r="BU130" s="126"/>
      <c r="BV130" s="126" t="str">
        <f>INDEX([1]DATA!$O$10:$O$285,MATCH(B130,[1]DATA!$C$10:$C$285,0))</f>
        <v>V.07.01.03</v>
      </c>
      <c r="BW130" s="113" t="s">
        <v>1311</v>
      </c>
      <c r="BX130" s="126"/>
      <c r="BY130" s="113">
        <v>8</v>
      </c>
      <c r="BZ130" s="113">
        <v>4.6500000000000004</v>
      </c>
      <c r="CA130" s="113"/>
      <c r="CB130" s="113"/>
      <c r="CC130" s="113" t="s">
        <v>2806</v>
      </c>
      <c r="CD130" s="113"/>
      <c r="CE130" s="113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3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3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3" t="s">
        <v>1343</v>
      </c>
      <c r="L131" s="113" t="s">
        <v>632</v>
      </c>
      <c r="M131" s="113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3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3" t="s">
        <v>104</v>
      </c>
      <c r="AH131" s="127"/>
      <c r="AI131" s="132" t="s">
        <v>633</v>
      </c>
      <c r="AJ131" s="113" t="s">
        <v>3928</v>
      </c>
      <c r="AK131" s="113" t="s">
        <v>22</v>
      </c>
      <c r="AL131" s="126"/>
      <c r="AM131" s="113" t="s">
        <v>22</v>
      </c>
      <c r="AN131" s="126"/>
      <c r="AO131" s="127"/>
      <c r="AP131" s="127"/>
      <c r="AQ131" s="127"/>
      <c r="AR131" s="113" t="s">
        <v>22</v>
      </c>
      <c r="AS131" s="113"/>
      <c r="AT131" s="127"/>
      <c r="AU131" s="113" t="s">
        <v>28</v>
      </c>
      <c r="AV131" s="113" t="s">
        <v>29</v>
      </c>
      <c r="AW131" s="113" t="s">
        <v>79</v>
      </c>
      <c r="AX131" s="114" t="str">
        <f>INDEX([1]DATA!$W$10:$W$285,MATCH(B131,[1]DATA!$C$10:$C$285,0))</f>
        <v>Đại học</v>
      </c>
      <c r="AY131" s="114" t="str">
        <f>INDEX([1]DATA!$X$10:$X$285,MATCH(B131,[1]DATA!$C$10:$C$285,0))</f>
        <v>Công nghệ Kỹ thuật Nhiệt - Lạnh</v>
      </c>
      <c r="AZ131" s="113" t="s">
        <v>1491</v>
      </c>
      <c r="BA131" s="113"/>
      <c r="BB131" s="127"/>
      <c r="BC131" s="127"/>
      <c r="BD131" s="134" t="s">
        <v>3080</v>
      </c>
      <c r="BE131" s="134" t="s">
        <v>3909</v>
      </c>
      <c r="BF131" s="113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3" t="s">
        <v>79</v>
      </c>
      <c r="BL131" s="113" t="s">
        <v>115</v>
      </c>
      <c r="BM131" s="113" t="s">
        <v>22</v>
      </c>
      <c r="BN131" s="113" t="s">
        <v>22</v>
      </c>
      <c r="BO131" s="113" t="s">
        <v>1455</v>
      </c>
      <c r="BP131" s="113" t="s">
        <v>60</v>
      </c>
      <c r="BQ131" s="113"/>
      <c r="BR131" s="127"/>
      <c r="BS131" s="113" t="s">
        <v>1243</v>
      </c>
      <c r="BT131" s="126"/>
      <c r="BU131" s="126"/>
      <c r="BV131" s="126" t="str">
        <f>INDEX([1]DATA!$O$10:$O$285,MATCH(B131,[1]DATA!$C$10:$C$285,0))</f>
        <v>V.07.01.03</v>
      </c>
      <c r="BW131" s="113" t="s">
        <v>1311</v>
      </c>
      <c r="BX131" s="126"/>
      <c r="BY131" s="113">
        <v>3</v>
      </c>
      <c r="BZ131" s="113">
        <v>3</v>
      </c>
      <c r="CA131" s="113"/>
      <c r="CB131" s="113"/>
      <c r="CC131" s="113" t="s">
        <v>91</v>
      </c>
      <c r="CD131" s="113"/>
      <c r="CE131" s="113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3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3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3" t="s">
        <v>1349</v>
      </c>
      <c r="L132" s="113" t="s">
        <v>681</v>
      </c>
      <c r="M132" s="113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3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3" t="s">
        <v>104</v>
      </c>
      <c r="AH132" s="127"/>
      <c r="AI132" s="132" t="s">
        <v>682</v>
      </c>
      <c r="AJ132" s="113" t="s">
        <v>3928</v>
      </c>
      <c r="AK132" s="113" t="s">
        <v>22</v>
      </c>
      <c r="AL132" s="126"/>
      <c r="AM132" s="113" t="s">
        <v>22</v>
      </c>
      <c r="AN132" s="126"/>
      <c r="AO132" s="127"/>
      <c r="AP132" s="127"/>
      <c r="AQ132" s="127"/>
      <c r="AR132" s="113" t="s">
        <v>22</v>
      </c>
      <c r="AS132" s="113"/>
      <c r="AT132" s="127"/>
      <c r="AU132" s="113" t="s">
        <v>28</v>
      </c>
      <c r="AV132" s="113" t="s">
        <v>29</v>
      </c>
      <c r="AW132" s="113" t="s">
        <v>79</v>
      </c>
      <c r="AX132" s="114" t="str">
        <f>INDEX([1]DATA!$W$10:$W$285,MATCH(B132,[1]DATA!$C$10:$C$285,0))</f>
        <v>Đại học</v>
      </c>
      <c r="AY132" s="114" t="str">
        <f>INDEX([1]DATA!$X$10:$X$285,MATCH(B132,[1]DATA!$C$10:$C$285,0))</f>
        <v>Kỹ thuật Nhiệt - Điện lạnh</v>
      </c>
      <c r="AZ132" s="113" t="s">
        <v>683</v>
      </c>
      <c r="BA132" s="113"/>
      <c r="BB132" s="127"/>
      <c r="BC132" s="127"/>
      <c r="BD132" s="134" t="s">
        <v>3012</v>
      </c>
      <c r="BE132" s="134"/>
      <c r="BF132" s="113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3" t="s">
        <v>79</v>
      </c>
      <c r="BL132" s="113" t="s">
        <v>115</v>
      </c>
      <c r="BM132" s="113" t="s">
        <v>22</v>
      </c>
      <c r="BN132" s="113" t="s">
        <v>22</v>
      </c>
      <c r="BO132" s="113" t="s">
        <v>2870</v>
      </c>
      <c r="BP132" s="113" t="s">
        <v>2868</v>
      </c>
      <c r="BQ132" s="113"/>
      <c r="BR132" s="127"/>
      <c r="BS132" s="113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3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3" t="s">
        <v>1382</v>
      </c>
      <c r="L133" s="113" t="s">
        <v>83</v>
      </c>
      <c r="M133" s="113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3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3" t="s">
        <v>25</v>
      </c>
      <c r="AH133" s="127"/>
      <c r="AI133" s="132" t="s">
        <v>84</v>
      </c>
      <c r="AJ133" s="113" t="s">
        <v>74</v>
      </c>
      <c r="AK133" s="113" t="s">
        <v>74</v>
      </c>
      <c r="AL133" s="126"/>
      <c r="AM133" s="132" t="s">
        <v>85</v>
      </c>
      <c r="AN133" s="126"/>
      <c r="AO133" s="127"/>
      <c r="AP133" s="127"/>
      <c r="AQ133" s="127"/>
      <c r="AR133" s="113" t="s">
        <v>22</v>
      </c>
      <c r="AS133" s="113"/>
      <c r="AT133" s="127"/>
      <c r="AU133" s="113" t="s">
        <v>28</v>
      </c>
      <c r="AV133" s="113" t="s">
        <v>29</v>
      </c>
      <c r="AW133" s="134" t="s">
        <v>4436</v>
      </c>
      <c r="AX133" s="114" t="str">
        <f>INDEX([1]DATA!$W$10:$W$285,MATCH(B133,[1]DATA!$C$10:$C$285,0))</f>
        <v>Thạc sĩ</v>
      </c>
      <c r="AY133" s="114" t="str">
        <f>INDEX([1]DATA!$X$10:$X$285,MATCH(B133,[1]DATA!$C$10:$C$285,0))</f>
        <v>Quản lý giáo dục</v>
      </c>
      <c r="AZ133" s="113" t="s">
        <v>38</v>
      </c>
      <c r="BA133" s="113"/>
      <c r="BB133" s="127"/>
      <c r="BC133" s="127"/>
      <c r="BD133" s="134" t="s">
        <v>3012</v>
      </c>
      <c r="BE133" s="134" t="s">
        <v>3909</v>
      </c>
      <c r="BF133" s="113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3" t="s">
        <v>37</v>
      </c>
      <c r="BL133" s="113" t="s">
        <v>47</v>
      </c>
      <c r="BM133" s="113" t="s">
        <v>22</v>
      </c>
      <c r="BN133" s="113" t="s">
        <v>39</v>
      </c>
      <c r="BO133" s="113" t="s">
        <v>1455</v>
      </c>
      <c r="BP133" s="113" t="s">
        <v>1278</v>
      </c>
      <c r="BQ133" s="113"/>
      <c r="BR133" s="127"/>
      <c r="BS133" s="113" t="s">
        <v>50</v>
      </c>
      <c r="BT133" s="126"/>
      <c r="BU133" s="126"/>
      <c r="BV133" s="126" t="str">
        <f>INDEX([1]DATA!$O$10:$O$285,MATCH(B133,[1]DATA!$C$10:$C$285,0))</f>
        <v>V.07.01.03</v>
      </c>
      <c r="BW133" s="113" t="s">
        <v>1311</v>
      </c>
      <c r="BX133" s="126"/>
      <c r="BY133" s="113">
        <v>9</v>
      </c>
      <c r="BZ133" s="113">
        <v>4.9800000000000004</v>
      </c>
      <c r="CA133" s="113"/>
      <c r="CB133" s="113" t="s">
        <v>3821</v>
      </c>
      <c r="CC133" s="113" t="s">
        <v>2806</v>
      </c>
      <c r="CD133" s="113"/>
      <c r="CE133" s="113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3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3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3" t="s">
        <v>1358</v>
      </c>
      <c r="L134" s="113" t="s">
        <v>733</v>
      </c>
      <c r="M134" s="113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3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3" t="s">
        <v>104</v>
      </c>
      <c r="AH134" s="127"/>
      <c r="AI134" s="150" t="s">
        <v>2795</v>
      </c>
      <c r="AJ134" s="113" t="s">
        <v>2796</v>
      </c>
      <c r="AK134" s="113" t="s">
        <v>2796</v>
      </c>
      <c r="AL134" s="126"/>
      <c r="AM134" s="134" t="s">
        <v>2797</v>
      </c>
      <c r="AN134" s="126"/>
      <c r="AO134" s="127"/>
      <c r="AP134" s="127"/>
      <c r="AQ134" s="127"/>
      <c r="AR134" s="113" t="s">
        <v>22</v>
      </c>
      <c r="AS134" s="113"/>
      <c r="AT134" s="127"/>
      <c r="AU134" s="113" t="s">
        <v>28</v>
      </c>
      <c r="AV134" s="113" t="s">
        <v>29</v>
      </c>
      <c r="AW134" s="113" t="s">
        <v>37</v>
      </c>
      <c r="AX134" s="114" t="str">
        <f>INDEX([1]DATA!$W$10:$W$285,MATCH(B134,[1]DATA!$C$10:$C$285,0))</f>
        <v>Thạc sĩ</v>
      </c>
      <c r="AY134" s="114" t="str">
        <f>INDEX([1]DATA!$X$10:$X$285,MATCH(B134,[1]DATA!$C$10:$C$285,0))</f>
        <v>Công nghệ vật liệu dệt may</v>
      </c>
      <c r="AZ134" s="113" t="s">
        <v>588</v>
      </c>
      <c r="BA134" s="113"/>
      <c r="BB134" s="127"/>
      <c r="BC134" s="127"/>
      <c r="BD134" s="134" t="s">
        <v>3012</v>
      </c>
      <c r="BE134" s="134" t="s">
        <v>3921</v>
      </c>
      <c r="BF134" s="113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3" t="s">
        <v>37</v>
      </c>
      <c r="BL134" s="113" t="s">
        <v>22</v>
      </c>
      <c r="BM134" s="113" t="s">
        <v>22</v>
      </c>
      <c r="BN134" s="113" t="s">
        <v>22</v>
      </c>
      <c r="BO134" s="113" t="s">
        <v>1312</v>
      </c>
      <c r="BP134" s="113" t="s">
        <v>60</v>
      </c>
      <c r="BQ134" s="113" t="s">
        <v>1312</v>
      </c>
      <c r="BR134" s="127"/>
      <c r="BS134" s="113" t="s">
        <v>34</v>
      </c>
      <c r="BT134" s="126"/>
      <c r="BU134" s="126"/>
      <c r="BV134" s="126" t="str">
        <f>INDEX([1]DATA!$O$10:$O$285,MATCH(B134,[1]DATA!$C$10:$C$285,0))</f>
        <v>V.07.01.03</v>
      </c>
      <c r="BW134" s="113" t="s">
        <v>1311</v>
      </c>
      <c r="BX134" s="126"/>
      <c r="BY134" s="113">
        <v>2</v>
      </c>
      <c r="BZ134" s="113">
        <v>2.67</v>
      </c>
      <c r="CA134" s="113"/>
      <c r="CB134" s="113"/>
      <c r="CC134" s="113" t="s">
        <v>91</v>
      </c>
      <c r="CD134" s="113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3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3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3" t="s">
        <v>1408</v>
      </c>
      <c r="L135" s="113" t="s">
        <v>390</v>
      </c>
      <c r="M135" s="113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3" t="s">
        <v>25</v>
      </c>
      <c r="AH135" s="127"/>
      <c r="AI135" s="132" t="s">
        <v>391</v>
      </c>
      <c r="AJ135" s="113" t="s">
        <v>260</v>
      </c>
      <c r="AK135" s="113" t="s">
        <v>3235</v>
      </c>
      <c r="AL135" s="126"/>
      <c r="AM135" s="113" t="s">
        <v>22</v>
      </c>
      <c r="AN135" s="126"/>
      <c r="AO135" s="127"/>
      <c r="AP135" s="127"/>
      <c r="AQ135" s="127"/>
      <c r="AR135" s="113" t="s">
        <v>22</v>
      </c>
      <c r="AS135" s="113"/>
      <c r="AT135" s="127"/>
      <c r="AU135" s="113" t="s">
        <v>28</v>
      </c>
      <c r="AV135" s="113" t="s">
        <v>29</v>
      </c>
      <c r="AW135" s="113" t="s">
        <v>37</v>
      </c>
      <c r="AX135" s="114" t="str">
        <f>INDEX([1]DATA!$W$10:$W$285,MATCH(B135,[1]DATA!$C$10:$C$285,0))</f>
        <v>Thạc sĩ</v>
      </c>
      <c r="AY135" s="114" t="str">
        <f>INDEX([1]DATA!$X$10:$X$285,MATCH(B135,[1]DATA!$C$10:$C$285,0))</f>
        <v>Giáo dục học</v>
      </c>
      <c r="AZ135" s="113" t="s">
        <v>262</v>
      </c>
      <c r="BA135" s="113"/>
      <c r="BB135" s="127"/>
      <c r="BC135" s="127"/>
      <c r="BD135" s="134" t="s">
        <v>3289</v>
      </c>
      <c r="BE135" s="134"/>
      <c r="BF135" s="113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3" t="s">
        <v>37</v>
      </c>
      <c r="BL135" s="113" t="s">
        <v>22</v>
      </c>
      <c r="BM135" s="113" t="s">
        <v>22</v>
      </c>
      <c r="BN135" s="113" t="s">
        <v>22</v>
      </c>
      <c r="BO135" s="113" t="s">
        <v>1312</v>
      </c>
      <c r="BP135" s="113" t="s">
        <v>1455</v>
      </c>
      <c r="BQ135" s="113" t="s">
        <v>1312</v>
      </c>
      <c r="BR135" s="127"/>
      <c r="BS135" s="113" t="s">
        <v>1243</v>
      </c>
      <c r="BT135" s="126"/>
      <c r="BU135" s="126"/>
      <c r="BV135" s="126" t="str">
        <f>INDEX([1]DATA!$O$10:$O$285,MATCH(B135,[1]DATA!$C$10:$C$285,0))</f>
        <v>V.07.01.03</v>
      </c>
      <c r="BW135" s="113" t="s">
        <v>1311</v>
      </c>
      <c r="BX135" s="149">
        <v>43551</v>
      </c>
      <c r="BY135" s="113">
        <v>8</v>
      </c>
      <c r="BZ135" s="113">
        <v>4.6500000000000004</v>
      </c>
      <c r="CA135" s="134" t="s">
        <v>2958</v>
      </c>
      <c r="CB135" s="113"/>
      <c r="CC135" s="134" t="s">
        <v>2958</v>
      </c>
      <c r="CD135" s="113"/>
      <c r="CE135" s="113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3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3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3" t="s">
        <v>1362</v>
      </c>
      <c r="L136" s="113" t="s">
        <v>745</v>
      </c>
      <c r="M136" s="113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3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3" t="s">
        <v>104</v>
      </c>
      <c r="AH136" s="127"/>
      <c r="AI136" s="132" t="s">
        <v>582</v>
      </c>
      <c r="AJ136" s="113" t="s">
        <v>3928</v>
      </c>
      <c r="AK136" s="113" t="s">
        <v>22</v>
      </c>
      <c r="AL136" s="126"/>
      <c r="AM136" s="113" t="s">
        <v>22</v>
      </c>
      <c r="AN136" s="126"/>
      <c r="AO136" s="127"/>
      <c r="AP136" s="127"/>
      <c r="AQ136" s="127"/>
      <c r="AR136" s="113" t="s">
        <v>22</v>
      </c>
      <c r="AS136" s="113"/>
      <c r="AT136" s="127"/>
      <c r="AU136" s="113" t="s">
        <v>28</v>
      </c>
      <c r="AV136" s="113" t="s">
        <v>29</v>
      </c>
      <c r="AW136" s="113" t="s">
        <v>79</v>
      </c>
      <c r="AX136" s="114" t="str">
        <f>INDEX([1]DATA!$W$10:$W$285,MATCH(B136,[1]DATA!$C$10:$C$285,0))</f>
        <v>Kỹ sư</v>
      </c>
      <c r="AY136" s="114" t="str">
        <f>INDEX([1]DATA!$X$10:$X$285,MATCH(B136,[1]DATA!$C$10:$C$285,0))</f>
        <v>Công nghệ cắt may</v>
      </c>
      <c r="AZ136" s="113" t="s">
        <v>746</v>
      </c>
      <c r="BA136" s="113"/>
      <c r="BB136" s="127"/>
      <c r="BC136" s="127"/>
      <c r="BD136" s="134" t="s">
        <v>3908</v>
      </c>
      <c r="BE136" s="134"/>
      <c r="BF136" s="113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3" t="s">
        <v>79</v>
      </c>
      <c r="BL136" s="113" t="s">
        <v>115</v>
      </c>
      <c r="BM136" s="113" t="s">
        <v>22</v>
      </c>
      <c r="BN136" s="113" t="s">
        <v>22</v>
      </c>
      <c r="BO136" s="113" t="s">
        <v>1312</v>
      </c>
      <c r="BP136" s="113" t="s">
        <v>1312</v>
      </c>
      <c r="BQ136" s="113" t="s">
        <v>1312</v>
      </c>
      <c r="BR136" s="127"/>
      <c r="BS136" s="113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3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3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3" t="s">
        <v>1355</v>
      </c>
      <c r="L137" s="113" t="s">
        <v>750</v>
      </c>
      <c r="M137" s="113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3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3" t="s">
        <v>104</v>
      </c>
      <c r="AH137" s="127"/>
      <c r="AI137" s="132" t="s">
        <v>228</v>
      </c>
      <c r="AJ137" s="113" t="s">
        <v>3928</v>
      </c>
      <c r="AK137" s="113" t="s">
        <v>22</v>
      </c>
      <c r="AL137" s="126"/>
      <c r="AM137" s="113" t="s">
        <v>22</v>
      </c>
      <c r="AN137" s="126"/>
      <c r="AO137" s="127"/>
      <c r="AP137" s="127"/>
      <c r="AQ137" s="127"/>
      <c r="AR137" s="113" t="s">
        <v>22</v>
      </c>
      <c r="AS137" s="113"/>
      <c r="AT137" s="127"/>
      <c r="AU137" s="113" t="s">
        <v>28</v>
      </c>
      <c r="AV137" s="113" t="s">
        <v>29</v>
      </c>
      <c r="AW137" s="113" t="s">
        <v>79</v>
      </c>
      <c r="AX137" s="114" t="str">
        <f>INDEX([1]DATA!$W$10:$W$285,MATCH(B137,[1]DATA!$C$10:$C$285,0))</f>
        <v>Đại học</v>
      </c>
      <c r="AY137" s="114" t="str">
        <f>INDEX([1]DATA!$X$10:$X$285,MATCH(B137,[1]DATA!$C$10:$C$285,0))</f>
        <v>Thiết kế thời trang</v>
      </c>
      <c r="AZ137" s="113" t="s">
        <v>751</v>
      </c>
      <c r="BA137" s="113"/>
      <c r="BB137" s="127"/>
      <c r="BC137" s="127"/>
      <c r="BD137" s="134" t="s">
        <v>3012</v>
      </c>
      <c r="BE137" s="124" t="s">
        <v>3920</v>
      </c>
      <c r="BF137" s="113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3" t="s">
        <v>79</v>
      </c>
      <c r="BL137" s="113" t="s">
        <v>115</v>
      </c>
      <c r="BM137" s="113" t="s">
        <v>22</v>
      </c>
      <c r="BN137" s="113" t="s">
        <v>22</v>
      </c>
      <c r="BO137" s="113" t="s">
        <v>1312</v>
      </c>
      <c r="BP137" s="113" t="s">
        <v>60</v>
      </c>
      <c r="BQ137" s="113" t="s">
        <v>1312</v>
      </c>
      <c r="BR137" s="127"/>
      <c r="BS137" s="113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3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3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3" t="s">
        <v>1352</v>
      </c>
      <c r="L138" s="113" t="s">
        <v>586</v>
      </c>
      <c r="M138" s="113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3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3" t="s">
        <v>104</v>
      </c>
      <c r="AH138" s="127"/>
      <c r="AI138" s="132" t="s">
        <v>587</v>
      </c>
      <c r="AJ138" s="113" t="s">
        <v>3928</v>
      </c>
      <c r="AK138" s="113" t="s">
        <v>22</v>
      </c>
      <c r="AL138" s="126"/>
      <c r="AM138" s="113" t="s">
        <v>22</v>
      </c>
      <c r="AN138" s="126"/>
      <c r="AO138" s="127"/>
      <c r="AP138" s="127"/>
      <c r="AQ138" s="127"/>
      <c r="AR138" s="113" t="s">
        <v>22</v>
      </c>
      <c r="AS138" s="113"/>
      <c r="AT138" s="127"/>
      <c r="AU138" s="113" t="s">
        <v>28</v>
      </c>
      <c r="AV138" s="113" t="s">
        <v>29</v>
      </c>
      <c r="AW138" s="113" t="s">
        <v>37</v>
      </c>
      <c r="AX138" s="114" t="str">
        <f>INDEX([1]DATA!$W$10:$W$285,MATCH(B138,[1]DATA!$C$10:$C$285,0))</f>
        <v>Thạc sĩ</v>
      </c>
      <c r="AY138" s="114" t="str">
        <f>INDEX([1]DATA!$X$10:$X$285,MATCH(B138,[1]DATA!$C$10:$C$285,0))</f>
        <v>Công nghệ vật liệu dệt may</v>
      </c>
      <c r="AZ138" s="113" t="s">
        <v>588</v>
      </c>
      <c r="BA138" s="113"/>
      <c r="BB138" s="127"/>
      <c r="BC138" s="127"/>
      <c r="BD138" s="134" t="s">
        <v>3012</v>
      </c>
      <c r="BE138" s="134" t="s">
        <v>3909</v>
      </c>
      <c r="BF138" s="113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3" t="s">
        <v>37</v>
      </c>
      <c r="BL138" s="113" t="s">
        <v>22</v>
      </c>
      <c r="BM138" s="113" t="s">
        <v>22</v>
      </c>
      <c r="BN138" s="113" t="s">
        <v>22</v>
      </c>
      <c r="BO138" s="113" t="s">
        <v>1312</v>
      </c>
      <c r="BP138" s="113" t="s">
        <v>60</v>
      </c>
      <c r="BQ138" s="113" t="s">
        <v>1312</v>
      </c>
      <c r="BR138" s="127"/>
      <c r="BS138" s="113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3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3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3" t="s">
        <v>1339</v>
      </c>
      <c r="L139" s="113" t="s">
        <v>590</v>
      </c>
      <c r="M139" s="113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3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3" t="s">
        <v>104</v>
      </c>
      <c r="AH139" s="127"/>
      <c r="AI139" s="132" t="s">
        <v>142</v>
      </c>
      <c r="AJ139" s="113" t="s">
        <v>3928</v>
      </c>
      <c r="AK139" s="113" t="s">
        <v>22</v>
      </c>
      <c r="AL139" s="126"/>
      <c r="AM139" s="113" t="s">
        <v>22</v>
      </c>
      <c r="AN139" s="126"/>
      <c r="AO139" s="127"/>
      <c r="AP139" s="127"/>
      <c r="AQ139" s="127"/>
      <c r="AR139" s="113" t="s">
        <v>22</v>
      </c>
      <c r="AS139" s="113"/>
      <c r="AT139" s="127"/>
      <c r="AU139" s="113" t="s">
        <v>28</v>
      </c>
      <c r="AV139" s="113" t="s">
        <v>29</v>
      </c>
      <c r="AW139" s="113" t="s">
        <v>37</v>
      </c>
      <c r="AX139" s="114" t="str">
        <f>INDEX([1]DATA!$W$10:$W$285,MATCH(B139,[1]DATA!$C$10:$C$285,0))</f>
        <v>Thạc sĩ</v>
      </c>
      <c r="AY139" s="114" t="str">
        <f>INDEX([1]DATA!$X$10:$X$285,MATCH(B139,[1]DATA!$C$10:$C$285,0))</f>
        <v>Công nghệ vật liệu dệt may</v>
      </c>
      <c r="AZ139" s="113" t="s">
        <v>588</v>
      </c>
      <c r="BA139" s="113"/>
      <c r="BB139" s="127"/>
      <c r="BC139" s="127"/>
      <c r="BD139" s="134" t="s">
        <v>3799</v>
      </c>
      <c r="BE139" s="134" t="s">
        <v>3922</v>
      </c>
      <c r="BF139" s="113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3" t="s">
        <v>37</v>
      </c>
      <c r="BL139" s="113" t="s">
        <v>115</v>
      </c>
      <c r="BM139" s="113" t="s">
        <v>22</v>
      </c>
      <c r="BN139" s="113" t="s">
        <v>22</v>
      </c>
      <c r="BO139" s="113" t="s">
        <v>1312</v>
      </c>
      <c r="BP139" s="113" t="s">
        <v>49</v>
      </c>
      <c r="BQ139" s="113" t="s">
        <v>1312</v>
      </c>
      <c r="BR139" s="127"/>
      <c r="BS139" s="113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3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3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3" t="s">
        <v>1356</v>
      </c>
      <c r="L140" s="113" t="s">
        <v>748</v>
      </c>
      <c r="M140" s="113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3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3" t="s">
        <v>104</v>
      </c>
      <c r="AH140" s="127"/>
      <c r="AI140" s="132" t="s">
        <v>332</v>
      </c>
      <c r="AJ140" s="113" t="s">
        <v>3928</v>
      </c>
      <c r="AK140" s="113" t="s">
        <v>22</v>
      </c>
      <c r="AL140" s="126"/>
      <c r="AM140" s="113" t="s">
        <v>22</v>
      </c>
      <c r="AN140" s="126"/>
      <c r="AO140" s="127"/>
      <c r="AP140" s="127"/>
      <c r="AQ140" s="127"/>
      <c r="AR140" s="113" t="s">
        <v>22</v>
      </c>
      <c r="AS140" s="113"/>
      <c r="AT140" s="127"/>
      <c r="AU140" s="113" t="s">
        <v>28</v>
      </c>
      <c r="AV140" s="113" t="s">
        <v>29</v>
      </c>
      <c r="AW140" s="113" t="s">
        <v>79</v>
      </c>
      <c r="AX140" s="114" t="str">
        <f>INDEX([1]DATA!$W$10:$W$285,MATCH(B140,[1]DATA!$C$10:$C$285,0))</f>
        <v>Đại học</v>
      </c>
      <c r="AY140" s="114" t="str">
        <f>INDEX([1]DATA!$X$10:$X$285,MATCH(B140,[1]DATA!$C$10:$C$285,0))</f>
        <v>Kỹ thuật Nữ công</v>
      </c>
      <c r="AZ140" s="113" t="s">
        <v>509</v>
      </c>
      <c r="BA140" s="113"/>
      <c r="BB140" s="127"/>
      <c r="BC140" s="127"/>
      <c r="BD140" s="134" t="s">
        <v>3053</v>
      </c>
      <c r="BE140" s="134" t="s">
        <v>3909</v>
      </c>
      <c r="BF140" s="113" t="s">
        <v>1247</v>
      </c>
      <c r="BG140" s="113"/>
      <c r="BH140" s="113" t="s">
        <v>2872</v>
      </c>
      <c r="BI140" s="127"/>
      <c r="BJ140" s="126" t="str">
        <f>INDEX([1]DATA!$Z$10:$Z$285,MATCH(B140,[1]DATA!$C$10:$C$285,0))</f>
        <v>Sơ cấp</v>
      </c>
      <c r="BK140" s="113" t="s">
        <v>79</v>
      </c>
      <c r="BL140" s="113" t="s">
        <v>115</v>
      </c>
      <c r="BM140" s="113" t="s">
        <v>22</v>
      </c>
      <c r="BN140" s="113" t="s">
        <v>22</v>
      </c>
      <c r="BO140" s="113" t="s">
        <v>1312</v>
      </c>
      <c r="BP140" s="113" t="s">
        <v>1312</v>
      </c>
      <c r="BQ140" s="113" t="s">
        <v>1312</v>
      </c>
      <c r="BR140" s="127"/>
      <c r="BS140" s="113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3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3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3" t="s">
        <v>104</v>
      </c>
      <c r="AH141" s="127"/>
      <c r="AI141" s="124" t="s">
        <v>1318</v>
      </c>
      <c r="AJ141" s="113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3" t="s">
        <v>37</v>
      </c>
      <c r="AX141" s="114" t="str">
        <f>INDEX([1]DATA!$W$10:$W$285,MATCH(B141,[1]DATA!$C$10:$C$285,0))</f>
        <v>Thạc sĩ</v>
      </c>
      <c r="AY141" s="114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3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3" t="s">
        <v>104</v>
      </c>
      <c r="AH142" s="127"/>
      <c r="AI142" s="124" t="s">
        <v>2806</v>
      </c>
      <c r="AJ142" s="113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3" t="s">
        <v>28</v>
      </c>
      <c r="AV142" s="113" t="s">
        <v>29</v>
      </c>
      <c r="AW142" s="113" t="s">
        <v>37</v>
      </c>
      <c r="AX142" s="114" t="str">
        <f>INDEX([1]DATA!$W$10:$W$285,MATCH(B142,[1]DATA!$C$10:$C$285,0))</f>
        <v>Thạc sĩ</v>
      </c>
      <c r="AY142" s="114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3"/>
      <c r="BH142" s="113" t="s">
        <v>2872</v>
      </c>
      <c r="BI142" s="127"/>
      <c r="BJ142" s="126" t="str">
        <f>INDEX([1]DATA!$Z$10:$Z$285,MATCH(B142,[1]DATA!$C$10:$C$285,0))</f>
        <v/>
      </c>
      <c r="BK142" s="113" t="s">
        <v>37</v>
      </c>
      <c r="BL142" s="126"/>
      <c r="BM142" s="126"/>
      <c r="BN142" s="126"/>
      <c r="BO142" s="113" t="s">
        <v>1455</v>
      </c>
      <c r="BP142" s="126" t="s">
        <v>1455</v>
      </c>
      <c r="BQ142" s="126"/>
      <c r="BR142" s="127"/>
      <c r="BS142" s="113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3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3" t="s">
        <v>1382</v>
      </c>
      <c r="L143" s="113" t="s">
        <v>112</v>
      </c>
      <c r="M143" s="113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3" t="s">
        <v>25</v>
      </c>
      <c r="AH143" s="127"/>
      <c r="AI143" s="132" t="s">
        <v>113</v>
      </c>
      <c r="AJ143" s="113" t="s">
        <v>74</v>
      </c>
      <c r="AK143" s="113" t="s">
        <v>74</v>
      </c>
      <c r="AL143" s="126"/>
      <c r="AM143" s="132" t="s">
        <v>114</v>
      </c>
      <c r="AN143" s="126"/>
      <c r="AO143" s="127"/>
      <c r="AP143" s="127"/>
      <c r="AQ143" s="127"/>
      <c r="AR143" s="113" t="s">
        <v>22</v>
      </c>
      <c r="AS143" s="113"/>
      <c r="AT143" s="127"/>
      <c r="AU143" s="113" t="s">
        <v>28</v>
      </c>
      <c r="AV143" s="113" t="s">
        <v>29</v>
      </c>
      <c r="AW143" s="113" t="s">
        <v>30</v>
      </c>
      <c r="AX143" s="114" t="str">
        <f>INDEX([1]DATA!$W$10:$W$285,MATCH(B143,[1]DATA!$C$10:$C$285,0))</f>
        <v>Tiến sĩ</v>
      </c>
      <c r="AY143" s="114" t="str">
        <f>INDEX([1]DATA!$X$10:$X$285,MATCH(B143,[1]DATA!$C$10:$C$285,0))</f>
        <v>Quản trị kinh doanh</v>
      </c>
      <c r="AZ143" s="113" t="s">
        <v>110</v>
      </c>
      <c r="BA143" s="113"/>
      <c r="BB143" s="127"/>
      <c r="BC143" s="127"/>
      <c r="BD143" s="113" t="s">
        <v>1268</v>
      </c>
      <c r="BE143" s="113" t="s">
        <v>3909</v>
      </c>
      <c r="BF143" s="113" t="s">
        <v>1268</v>
      </c>
      <c r="BG143" s="113"/>
      <c r="BH143" s="113"/>
      <c r="BI143" s="127"/>
      <c r="BJ143" s="126" t="str">
        <f>INDEX([1]DATA!$Z$10:$Z$285,MATCH(B143,[1]DATA!$C$10:$C$285,0))</f>
        <v>Sơ cấp</v>
      </c>
      <c r="BK143" s="113" t="s">
        <v>30</v>
      </c>
      <c r="BL143" s="113" t="s">
        <v>47</v>
      </c>
      <c r="BM143" s="113" t="s">
        <v>22</v>
      </c>
      <c r="BN143" s="113" t="s">
        <v>48</v>
      </c>
      <c r="BO143" s="113" t="s">
        <v>1312</v>
      </c>
      <c r="BP143" s="113" t="s">
        <v>1312</v>
      </c>
      <c r="BQ143" s="113" t="s">
        <v>1312</v>
      </c>
      <c r="BR143" s="127"/>
      <c r="BS143" s="113" t="s">
        <v>3933</v>
      </c>
      <c r="BT143" s="126"/>
      <c r="BU143" s="126"/>
      <c r="BV143" s="126" t="str">
        <f>INDEX([1]DATA!$O$10:$O$285,MATCH(B143,[1]DATA!$C$10:$C$285,0))</f>
        <v>V.07.01.03</v>
      </c>
      <c r="BW143" s="113" t="s">
        <v>1311</v>
      </c>
      <c r="BX143" s="126"/>
      <c r="BY143" s="113">
        <v>7</v>
      </c>
      <c r="BZ143" s="113">
        <v>4.32</v>
      </c>
      <c r="CA143" s="113"/>
      <c r="CB143" s="113"/>
      <c r="CC143" s="113" t="s">
        <v>1334</v>
      </c>
      <c r="CD143" s="113"/>
      <c r="CE143" s="113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3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3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3" t="s">
        <v>1382</v>
      </c>
      <c r="L144" s="113" t="s">
        <v>561</v>
      </c>
      <c r="M144" s="113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3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3" t="s">
        <v>104</v>
      </c>
      <c r="AH144" s="127"/>
      <c r="AI144" s="132" t="s">
        <v>562</v>
      </c>
      <c r="AJ144" s="113" t="s">
        <v>260</v>
      </c>
      <c r="AK144" s="113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3" t="s">
        <v>28</v>
      </c>
      <c r="AV144" s="113" t="s">
        <v>29</v>
      </c>
      <c r="AW144" s="113" t="s">
        <v>37</v>
      </c>
      <c r="AX144" s="114" t="str">
        <f>INDEX([1]DATA!$W$10:$W$285,MATCH(B144,[1]DATA!$C$10:$C$285,0))</f>
        <v>Thạc sĩ</v>
      </c>
      <c r="AY144" s="114" t="str">
        <f>INDEX([1]DATA!$X$10:$X$285,MATCH(B144,[1]DATA!$C$10:$C$285,0))</f>
        <v>Quản trị kinh doanh</v>
      </c>
      <c r="AZ144" s="113" t="s">
        <v>110</v>
      </c>
      <c r="BA144" s="113"/>
      <c r="BB144" s="127"/>
      <c r="BC144" s="127"/>
      <c r="BD144" s="113" t="s">
        <v>1489</v>
      </c>
      <c r="BE144" s="113"/>
      <c r="BF144" s="113" t="s">
        <v>1489</v>
      </c>
      <c r="BG144" s="113"/>
      <c r="BH144" s="113"/>
      <c r="BI144" s="127"/>
      <c r="BJ144" s="126" t="str">
        <f>INDEX([1]DATA!$Z$10:$Z$285,MATCH(B144,[1]DATA!$C$10:$C$285,0))</f>
        <v>Sơ cấp</v>
      </c>
      <c r="BK144" s="113" t="s">
        <v>37</v>
      </c>
      <c r="BL144" s="113" t="s">
        <v>47</v>
      </c>
      <c r="BM144" s="113" t="s">
        <v>22</v>
      </c>
      <c r="BN144" s="113" t="s">
        <v>22</v>
      </c>
      <c r="BO144" s="113" t="s">
        <v>1455</v>
      </c>
      <c r="BP144" s="113" t="s">
        <v>60</v>
      </c>
      <c r="BQ144" s="113"/>
      <c r="BR144" s="127"/>
      <c r="BS144" s="113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3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3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3" t="s">
        <v>1342</v>
      </c>
      <c r="L145" s="113" t="s">
        <v>703</v>
      </c>
      <c r="M145" s="113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3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3" t="s">
        <v>104</v>
      </c>
      <c r="AH145" s="127"/>
      <c r="AI145" s="132" t="s">
        <v>704</v>
      </c>
      <c r="AJ145" s="113" t="s">
        <v>260</v>
      </c>
      <c r="AK145" s="113" t="s">
        <v>2881</v>
      </c>
      <c r="AL145" s="126"/>
      <c r="AM145" s="134" t="s">
        <v>2877</v>
      </c>
      <c r="AN145" s="126"/>
      <c r="AO145" s="127"/>
      <c r="AP145" s="127"/>
      <c r="AQ145" s="127"/>
      <c r="AR145" s="113" t="s">
        <v>22</v>
      </c>
      <c r="AS145" s="113"/>
      <c r="AT145" s="127"/>
      <c r="AU145" s="113" t="s">
        <v>28</v>
      </c>
      <c r="AV145" s="113" t="s">
        <v>29</v>
      </c>
      <c r="AW145" s="113" t="s">
        <v>37</v>
      </c>
      <c r="AX145" s="114" t="str">
        <f>INDEX([1]DATA!$W$10:$W$285,MATCH(B145,[1]DATA!$C$10:$C$285,0))</f>
        <v>Thạc sĩ</v>
      </c>
      <c r="AY145" s="114" t="str">
        <f>INDEX([1]DATA!$X$10:$X$285,MATCH(B145,[1]DATA!$C$10:$C$285,0))</f>
        <v>Tài chính ngân hàng</v>
      </c>
      <c r="AZ145" s="113" t="s">
        <v>644</v>
      </c>
      <c r="BA145" s="113"/>
      <c r="BB145" s="127"/>
      <c r="BC145" s="127"/>
      <c r="BD145" s="113" t="s">
        <v>1483</v>
      </c>
      <c r="BE145" s="134" t="s">
        <v>3916</v>
      </c>
      <c r="BF145" s="113" t="s">
        <v>1244</v>
      </c>
      <c r="BG145" s="113"/>
      <c r="BH145" s="113"/>
      <c r="BI145" s="127"/>
      <c r="BJ145" s="126" t="str">
        <f>INDEX([1]DATA!$Z$10:$Z$285,MATCH(B145,[1]DATA!$C$10:$C$285,0))</f>
        <v>Sơ cấp</v>
      </c>
      <c r="BK145" s="113" t="s">
        <v>37</v>
      </c>
      <c r="BL145" s="113" t="s">
        <v>47</v>
      </c>
      <c r="BM145" s="113" t="s">
        <v>22</v>
      </c>
      <c r="BN145" s="113" t="s">
        <v>22</v>
      </c>
      <c r="BO145" s="113" t="s">
        <v>1312</v>
      </c>
      <c r="BP145" s="113" t="s">
        <v>49</v>
      </c>
      <c r="BQ145" s="113" t="s">
        <v>1312</v>
      </c>
      <c r="BR145" s="127"/>
      <c r="BS145" s="113" t="s">
        <v>3933</v>
      </c>
      <c r="BT145" s="126"/>
      <c r="BU145" s="126"/>
      <c r="BV145" s="126" t="str">
        <f>INDEX([1]DATA!$O$10:$O$285,MATCH(B145,[1]DATA!$C$10:$C$285,0))</f>
        <v>V.07.01.03</v>
      </c>
      <c r="BW145" s="113" t="s">
        <v>1311</v>
      </c>
      <c r="BX145" s="126"/>
      <c r="BY145" s="113">
        <v>3</v>
      </c>
      <c r="BZ145" s="113">
        <v>3</v>
      </c>
      <c r="CA145" s="113"/>
      <c r="CB145" s="113"/>
      <c r="CC145" s="113" t="s">
        <v>3097</v>
      </c>
      <c r="CD145" s="113"/>
      <c r="CE145" s="113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3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3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3" t="s">
        <v>1363</v>
      </c>
      <c r="L146" s="113" t="s">
        <v>642</v>
      </c>
      <c r="M146" s="113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3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3" t="s">
        <v>104</v>
      </c>
      <c r="AH146" s="127"/>
      <c r="AI146" s="132" t="s">
        <v>142</v>
      </c>
      <c r="AJ146" s="113" t="s">
        <v>260</v>
      </c>
      <c r="AK146" s="113" t="s">
        <v>2880</v>
      </c>
      <c r="AL146" s="126"/>
      <c r="AM146" s="134" t="s">
        <v>2877</v>
      </c>
      <c r="AN146" s="126"/>
      <c r="AO146" s="127"/>
      <c r="AP146" s="127"/>
      <c r="AQ146" s="127"/>
      <c r="AR146" s="113" t="s">
        <v>22</v>
      </c>
      <c r="AS146" s="113"/>
      <c r="AT146" s="127"/>
      <c r="AU146" s="113" t="s">
        <v>28</v>
      </c>
      <c r="AV146" s="113" t="s">
        <v>29</v>
      </c>
      <c r="AW146" s="113" t="s">
        <v>37</v>
      </c>
      <c r="AX146" s="114" t="str">
        <f>INDEX([1]DATA!$W$10:$W$285,MATCH(B146,[1]DATA!$C$10:$C$285,0))</f>
        <v>Thạc sĩ</v>
      </c>
      <c r="AY146" s="114" t="str">
        <f>INDEX([1]DATA!$X$10:$X$285,MATCH(B146,[1]DATA!$C$10:$C$285,0))</f>
        <v>Tài chính ngân hàng</v>
      </c>
      <c r="AZ146" s="113" t="s">
        <v>644</v>
      </c>
      <c r="BA146" s="113"/>
      <c r="BB146" s="127"/>
      <c r="BC146" s="127"/>
      <c r="BD146" s="113" t="s">
        <v>3302</v>
      </c>
      <c r="BE146" s="113" t="s">
        <v>1276</v>
      </c>
      <c r="BF146" s="113" t="s">
        <v>1276</v>
      </c>
      <c r="BG146" s="113"/>
      <c r="BH146" s="113"/>
      <c r="BI146" s="127"/>
      <c r="BJ146" s="126" t="str">
        <f>INDEX([1]DATA!$Z$10:$Z$285,MATCH(B146,[1]DATA!$C$10:$C$285,0))</f>
        <v>Sơ cấp</v>
      </c>
      <c r="BK146" s="113" t="s">
        <v>37</v>
      </c>
      <c r="BL146" s="113" t="s">
        <v>115</v>
      </c>
      <c r="BM146" s="113" t="s">
        <v>22</v>
      </c>
      <c r="BN146" s="113" t="s">
        <v>22</v>
      </c>
      <c r="BO146" s="113" t="s">
        <v>1321</v>
      </c>
      <c r="BP146" s="113" t="s">
        <v>49</v>
      </c>
      <c r="BQ146" s="113"/>
      <c r="BR146" s="127"/>
      <c r="BS146" s="113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3" t="s">
        <v>1311</v>
      </c>
      <c r="BX146" s="126"/>
      <c r="BY146" s="113">
        <v>3</v>
      </c>
      <c r="BZ146" s="113">
        <v>3</v>
      </c>
      <c r="CA146" s="113"/>
      <c r="CB146" s="113"/>
      <c r="CC146" s="113" t="s">
        <v>3813</v>
      </c>
      <c r="CD146" s="113"/>
      <c r="CE146" s="113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3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3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3" t="s">
        <v>1345</v>
      </c>
      <c r="L147" s="113" t="s">
        <v>711</v>
      </c>
      <c r="M147" s="113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3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3" t="s">
        <v>104</v>
      </c>
      <c r="AH147" s="127"/>
      <c r="AI147" s="132" t="s">
        <v>712</v>
      </c>
      <c r="AJ147" s="113" t="s">
        <v>3928</v>
      </c>
      <c r="AK147" s="113" t="s">
        <v>22</v>
      </c>
      <c r="AL147" s="126"/>
      <c r="AM147" s="113" t="s">
        <v>22</v>
      </c>
      <c r="AN147" s="126"/>
      <c r="AO147" s="127"/>
      <c r="AP147" s="127"/>
      <c r="AQ147" s="127"/>
      <c r="AR147" s="113" t="s">
        <v>22</v>
      </c>
      <c r="AS147" s="113"/>
      <c r="AT147" s="127"/>
      <c r="AU147" s="113" t="s">
        <v>28</v>
      </c>
      <c r="AV147" s="113" t="s">
        <v>29</v>
      </c>
      <c r="AW147" s="113" t="s">
        <v>37</v>
      </c>
      <c r="AX147" s="114" t="str">
        <f>INDEX([1]DATA!$W$10:$W$285,MATCH(B147,[1]DATA!$C$10:$C$285,0))</f>
        <v>Thạc sĩ</v>
      </c>
      <c r="AY147" s="114" t="str">
        <f>INDEX([1]DATA!$X$10:$X$285,MATCH(B147,[1]DATA!$C$10:$C$285,0))</f>
        <v>Kế toán</v>
      </c>
      <c r="AZ147" s="113" t="s">
        <v>241</v>
      </c>
      <c r="BA147" s="113"/>
      <c r="BB147" s="127"/>
      <c r="BC147" s="127"/>
      <c r="BD147" s="113" t="s">
        <v>1244</v>
      </c>
      <c r="BE147" s="113"/>
      <c r="BF147" s="113" t="s">
        <v>1244</v>
      </c>
      <c r="BG147" s="113"/>
      <c r="BH147" s="113"/>
      <c r="BI147" s="127"/>
      <c r="BJ147" s="126" t="str">
        <f>INDEX([1]DATA!$Z$10:$Z$285,MATCH(B147,[1]DATA!$C$10:$C$285,0))</f>
        <v>Sơ cấp</v>
      </c>
      <c r="BK147" s="113" t="s">
        <v>37</v>
      </c>
      <c r="BL147" s="113" t="s">
        <v>115</v>
      </c>
      <c r="BM147" s="113" t="s">
        <v>22</v>
      </c>
      <c r="BN147" s="113" t="s">
        <v>22</v>
      </c>
      <c r="BO147" s="113" t="s">
        <v>1321</v>
      </c>
      <c r="BP147" s="113" t="s">
        <v>49</v>
      </c>
      <c r="BQ147" s="113"/>
      <c r="BR147" s="127"/>
      <c r="BS147" s="113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3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3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3" t="s">
        <v>1370</v>
      </c>
      <c r="L148" s="113" t="s">
        <v>701</v>
      </c>
      <c r="M148" s="113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3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3" t="s">
        <v>104</v>
      </c>
      <c r="AH148" s="127"/>
      <c r="AI148" s="132" t="s">
        <v>339</v>
      </c>
      <c r="AJ148" s="113" t="s">
        <v>3928</v>
      </c>
      <c r="AK148" s="113" t="s">
        <v>22</v>
      </c>
      <c r="AL148" s="126"/>
      <c r="AM148" s="113" t="s">
        <v>22</v>
      </c>
      <c r="AN148" s="126"/>
      <c r="AO148" s="127"/>
      <c r="AP148" s="127"/>
      <c r="AQ148" s="127"/>
      <c r="AR148" s="113" t="s">
        <v>22</v>
      </c>
      <c r="AS148" s="113"/>
      <c r="AT148" s="127"/>
      <c r="AU148" s="113" t="s">
        <v>28</v>
      </c>
      <c r="AV148" s="113" t="s">
        <v>29</v>
      </c>
      <c r="AW148" s="113" t="s">
        <v>37</v>
      </c>
      <c r="AX148" s="114" t="str">
        <f>INDEX([1]DATA!$W$10:$W$285,MATCH(B148,[1]DATA!$C$10:$C$285,0))</f>
        <v>Thạc sĩ</v>
      </c>
      <c r="AY148" s="114" t="str">
        <f>INDEX([1]DATA!$X$10:$X$285,MATCH(B148,[1]DATA!$C$10:$C$285,0))</f>
        <v>Luật kinh tế</v>
      </c>
      <c r="AZ148" s="113" t="s">
        <v>762</v>
      </c>
      <c r="BA148" s="113"/>
      <c r="BB148" s="127"/>
      <c r="BC148" s="127"/>
      <c r="BD148" s="113" t="s">
        <v>3083</v>
      </c>
      <c r="BE148" s="113" t="s">
        <v>3909</v>
      </c>
      <c r="BF148" s="113" t="s">
        <v>1483</v>
      </c>
      <c r="BG148" s="113"/>
      <c r="BH148" s="113"/>
      <c r="BI148" s="127"/>
      <c r="BJ148" s="126" t="str">
        <f>INDEX([1]DATA!$Z$10:$Z$285,MATCH(B148,[1]DATA!$C$10:$C$285,0))</f>
        <v/>
      </c>
      <c r="BK148" s="113" t="s">
        <v>37</v>
      </c>
      <c r="BL148" s="113" t="s">
        <v>22</v>
      </c>
      <c r="BM148" s="113" t="s">
        <v>22</v>
      </c>
      <c r="BN148" s="113" t="s">
        <v>22</v>
      </c>
      <c r="BO148" s="113" t="s">
        <v>1455</v>
      </c>
      <c r="BP148" s="113" t="s">
        <v>60</v>
      </c>
      <c r="BQ148" s="113"/>
      <c r="BR148" s="127"/>
      <c r="BS148" s="113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3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3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3" t="s">
        <v>1385</v>
      </c>
      <c r="L149" s="113" t="s">
        <v>676</v>
      </c>
      <c r="M149" s="113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3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3" t="s">
        <v>104</v>
      </c>
      <c r="AH149" s="127"/>
      <c r="AI149" s="132" t="s">
        <v>105</v>
      </c>
      <c r="AJ149" s="113" t="s">
        <v>3928</v>
      </c>
      <c r="AK149" s="113" t="s">
        <v>22</v>
      </c>
      <c r="AL149" s="126"/>
      <c r="AM149" s="113" t="s">
        <v>22</v>
      </c>
      <c r="AN149" s="126"/>
      <c r="AO149" s="127"/>
      <c r="AP149" s="127"/>
      <c r="AQ149" s="127"/>
      <c r="AR149" s="113" t="s">
        <v>22</v>
      </c>
      <c r="AS149" s="113"/>
      <c r="AT149" s="127"/>
      <c r="AU149" s="113" t="s">
        <v>28</v>
      </c>
      <c r="AV149" s="113" t="s">
        <v>29</v>
      </c>
      <c r="AW149" s="113" t="s">
        <v>37</v>
      </c>
      <c r="AX149" s="114" t="str">
        <f>INDEX([1]DATA!$W$10:$W$285,MATCH(B149,[1]DATA!$C$10:$C$285,0))</f>
        <v>Thạc sĩ</v>
      </c>
      <c r="AY149" s="114" t="str">
        <f>INDEX([1]DATA!$X$10:$X$285,MATCH(B149,[1]DATA!$C$10:$C$285,0))</f>
        <v>Kinh tế tài chính, ngân hàng</v>
      </c>
      <c r="AZ149" s="113" t="s">
        <v>699</v>
      </c>
      <c r="BA149" s="113"/>
      <c r="BB149" s="127"/>
      <c r="BC149" s="127"/>
      <c r="BD149" s="113" t="s">
        <v>1244</v>
      </c>
      <c r="BE149" s="113"/>
      <c r="BF149" s="113" t="s">
        <v>1244</v>
      </c>
      <c r="BG149" s="113"/>
      <c r="BH149" s="113"/>
      <c r="BI149" s="127"/>
      <c r="BJ149" s="126" t="str">
        <f>INDEX([1]DATA!$Z$10:$Z$285,MATCH(B149,[1]DATA!$C$10:$C$285,0))</f>
        <v>Sơ cấp</v>
      </c>
      <c r="BK149" s="113" t="s">
        <v>37</v>
      </c>
      <c r="BL149" s="113" t="s">
        <v>115</v>
      </c>
      <c r="BM149" s="113" t="s">
        <v>22</v>
      </c>
      <c r="BN149" s="113" t="s">
        <v>22</v>
      </c>
      <c r="BO149" s="113" t="s">
        <v>1312</v>
      </c>
      <c r="BP149" s="113" t="s">
        <v>49</v>
      </c>
      <c r="BQ149" s="113" t="s">
        <v>1312</v>
      </c>
      <c r="BR149" s="127"/>
      <c r="BS149" s="113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3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3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3" t="s">
        <v>1387</v>
      </c>
      <c r="L150" s="113" t="s">
        <v>646</v>
      </c>
      <c r="M150" s="113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3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3" t="s">
        <v>104</v>
      </c>
      <c r="AH150" s="127"/>
      <c r="AI150" s="132" t="s">
        <v>643</v>
      </c>
      <c r="AJ150" s="113" t="s">
        <v>3928</v>
      </c>
      <c r="AK150" s="113" t="s">
        <v>22</v>
      </c>
      <c r="AL150" s="126"/>
      <c r="AM150" s="113" t="s">
        <v>22</v>
      </c>
      <c r="AN150" s="126"/>
      <c r="AO150" s="127"/>
      <c r="AP150" s="127"/>
      <c r="AQ150" s="127"/>
      <c r="AR150" s="113" t="s">
        <v>22</v>
      </c>
      <c r="AS150" s="113"/>
      <c r="AT150" s="127"/>
      <c r="AU150" s="113" t="s">
        <v>28</v>
      </c>
      <c r="AV150" s="113" t="s">
        <v>29</v>
      </c>
      <c r="AW150" s="113" t="s">
        <v>37</v>
      </c>
      <c r="AX150" s="114" t="str">
        <f>INDEX([1]DATA!$W$10:$W$285,MATCH(B150,[1]DATA!$C$10:$C$285,0))</f>
        <v>Thạc sĩ</v>
      </c>
      <c r="AY150" s="114" t="str">
        <f>INDEX([1]DATA!$X$10:$X$285,MATCH(B150,[1]DATA!$C$10:$C$285,0))</f>
        <v>Kinh doanh và Quản lý</v>
      </c>
      <c r="AZ150" s="113" t="s">
        <v>647</v>
      </c>
      <c r="BA150" s="113"/>
      <c r="BB150" s="127"/>
      <c r="BC150" s="127"/>
      <c r="BD150" s="113" t="s">
        <v>1268</v>
      </c>
      <c r="BE150" s="113"/>
      <c r="BF150" s="113" t="s">
        <v>1264</v>
      </c>
      <c r="BG150" s="113"/>
      <c r="BH150" s="113"/>
      <c r="BI150" s="127"/>
      <c r="BJ150" s="126" t="str">
        <f>INDEX([1]DATA!$Z$10:$Z$285,MATCH(B150,[1]DATA!$C$10:$C$285,0))</f>
        <v>Sơ cấp</v>
      </c>
      <c r="BK150" s="113" t="s">
        <v>37</v>
      </c>
      <c r="BL150" s="113" t="s">
        <v>115</v>
      </c>
      <c r="BM150" s="113" t="s">
        <v>22</v>
      </c>
      <c r="BN150" s="113" t="s">
        <v>22</v>
      </c>
      <c r="BO150" s="113" t="s">
        <v>1312</v>
      </c>
      <c r="BP150" s="113" t="s">
        <v>1321</v>
      </c>
      <c r="BQ150" s="113" t="s">
        <v>1312</v>
      </c>
      <c r="BR150" s="127"/>
      <c r="BS150" s="113" t="s">
        <v>3933</v>
      </c>
      <c r="BT150" s="126"/>
      <c r="BU150" s="126"/>
      <c r="BV150" s="126" t="str">
        <f>INDEX([1]DATA!$O$10:$O$285,MATCH(B150,[1]DATA!$C$10:$C$285,0))</f>
        <v>V.07.01.03</v>
      </c>
      <c r="BW150" s="113" t="s">
        <v>1311</v>
      </c>
      <c r="BX150" s="126"/>
      <c r="BY150" s="113">
        <v>4</v>
      </c>
      <c r="BZ150" s="113">
        <v>3.33</v>
      </c>
      <c r="CA150" s="113"/>
      <c r="CB150" s="113"/>
      <c r="CC150" s="113" t="s">
        <v>1318</v>
      </c>
      <c r="CD150" s="113"/>
      <c r="CE150" s="113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3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3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3" t="s">
        <v>1348</v>
      </c>
      <c r="L151" s="113" t="s">
        <v>605</v>
      </c>
      <c r="M151" s="113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3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3" t="s">
        <v>104</v>
      </c>
      <c r="AH151" s="127"/>
      <c r="AI151" s="132" t="s">
        <v>127</v>
      </c>
      <c r="AJ151" s="113" t="s">
        <v>3928</v>
      </c>
      <c r="AK151" s="113" t="s">
        <v>22</v>
      </c>
      <c r="AL151" s="126"/>
      <c r="AM151" s="113" t="s">
        <v>22</v>
      </c>
      <c r="AN151" s="126"/>
      <c r="AO151" s="127"/>
      <c r="AP151" s="127"/>
      <c r="AQ151" s="127"/>
      <c r="AR151" s="113" t="s">
        <v>22</v>
      </c>
      <c r="AS151" s="113"/>
      <c r="AT151" s="127"/>
      <c r="AU151" s="113" t="s">
        <v>28</v>
      </c>
      <c r="AV151" s="113" t="s">
        <v>29</v>
      </c>
      <c r="AW151" s="113" t="s">
        <v>37</v>
      </c>
      <c r="AX151" s="114" t="str">
        <f>INDEX([1]DATA!$W$10:$W$285,MATCH(B151,[1]DATA!$C$10:$C$285,0))</f>
        <v>Thạc sĩ</v>
      </c>
      <c r="AY151" s="114" t="str">
        <f>INDEX([1]DATA!$X$10:$X$285,MATCH(B151,[1]DATA!$C$10:$C$285,0))</f>
        <v>Kế toán</v>
      </c>
      <c r="AZ151" s="113" t="s">
        <v>241</v>
      </c>
      <c r="BA151" s="113"/>
      <c r="BB151" s="127"/>
      <c r="BC151" s="127"/>
      <c r="BD151" s="113" t="s">
        <v>1244</v>
      </c>
      <c r="BE151" s="113" t="s">
        <v>3909</v>
      </c>
      <c r="BF151" s="113" t="s">
        <v>1244</v>
      </c>
      <c r="BG151" s="113"/>
      <c r="BH151" s="113"/>
      <c r="BI151" s="127"/>
      <c r="BJ151" s="126" t="str">
        <f>INDEX([1]DATA!$Z$10:$Z$285,MATCH(B151,[1]DATA!$C$10:$C$285,0))</f>
        <v>Sơ cấp</v>
      </c>
      <c r="BK151" s="113" t="s">
        <v>37</v>
      </c>
      <c r="BL151" s="113" t="s">
        <v>115</v>
      </c>
      <c r="BM151" s="113" t="s">
        <v>22</v>
      </c>
      <c r="BN151" s="113" t="s">
        <v>22</v>
      </c>
      <c r="BO151" s="113" t="s">
        <v>1312</v>
      </c>
      <c r="BP151" s="134" t="s">
        <v>3946</v>
      </c>
      <c r="BQ151" s="113" t="s">
        <v>1312</v>
      </c>
      <c r="BR151" s="127"/>
      <c r="BS151" s="113" t="s">
        <v>34</v>
      </c>
      <c r="BT151" s="126"/>
      <c r="BU151" s="126"/>
      <c r="BV151" s="126" t="str">
        <f>INDEX([1]DATA!$O$10:$O$285,MATCH(B151,[1]DATA!$C$10:$C$285,0))</f>
        <v>V.07.01.03</v>
      </c>
      <c r="BW151" s="113" t="s">
        <v>1311</v>
      </c>
      <c r="BX151" s="126"/>
      <c r="BY151" s="113">
        <v>3</v>
      </c>
      <c r="BZ151" s="113">
        <v>3</v>
      </c>
      <c r="CA151" s="113"/>
      <c r="CB151" s="113"/>
      <c r="CC151" s="113" t="s">
        <v>91</v>
      </c>
      <c r="CD151" s="113"/>
      <c r="CE151" s="113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3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3" t="s">
        <v>104</v>
      </c>
      <c r="AH152" s="127"/>
      <c r="AI152" s="124" t="s">
        <v>1318</v>
      </c>
      <c r="AJ152" s="113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3" t="s">
        <v>37</v>
      </c>
      <c r="AX152" s="114" t="str">
        <f>INDEX([1]DATA!$W$10:$W$285,MATCH(B152,[1]DATA!$C$10:$C$285,0))</f>
        <v>Thạc sĩ</v>
      </c>
      <c r="AY152" s="114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3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3" t="s">
        <v>104</v>
      </c>
      <c r="AH153" s="127"/>
      <c r="AI153" s="124" t="s">
        <v>1318</v>
      </c>
      <c r="AJ153" s="113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3" t="s">
        <v>37</v>
      </c>
      <c r="AX153" s="114" t="str">
        <f>INDEX([1]DATA!$W$10:$W$285,MATCH(B153,[1]DATA!$C$10:$C$285,0))</f>
        <v>Thạc sĩ</v>
      </c>
      <c r="AY153" s="114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3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3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3" t="s">
        <v>1382</v>
      </c>
      <c r="L154" s="113" t="s">
        <v>761</v>
      </c>
      <c r="M154" s="113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3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3" t="s">
        <v>104</v>
      </c>
      <c r="AH154" s="127"/>
      <c r="AI154" s="132" t="s">
        <v>105</v>
      </c>
      <c r="AJ154" s="113" t="s">
        <v>3928</v>
      </c>
      <c r="AK154" s="113" t="s">
        <v>22</v>
      </c>
      <c r="AL154" s="126"/>
      <c r="AM154" s="113" t="s">
        <v>22</v>
      </c>
      <c r="AN154" s="126"/>
      <c r="AO154" s="127"/>
      <c r="AP154" s="127"/>
      <c r="AQ154" s="127"/>
      <c r="AR154" s="113" t="s">
        <v>22</v>
      </c>
      <c r="AS154" s="113"/>
      <c r="AT154" s="127"/>
      <c r="AU154" s="113" t="s">
        <v>28</v>
      </c>
      <c r="AV154" s="113" t="s">
        <v>29</v>
      </c>
      <c r="AW154" s="113" t="s">
        <v>37</v>
      </c>
      <c r="AX154" s="114" t="str">
        <f>INDEX([1]DATA!$W$10:$W$285,MATCH(B154,[1]DATA!$C$10:$C$285,0))</f>
        <v>Thạc sĩ</v>
      </c>
      <c r="AY154" s="114" t="str">
        <f>INDEX([1]DATA!$X$10:$X$285,MATCH(B154,[1]DATA!$C$10:$C$285,0))</f>
        <v>Luật kinh tế</v>
      </c>
      <c r="AZ154" s="113" t="s">
        <v>762</v>
      </c>
      <c r="BA154" s="113"/>
      <c r="BB154" s="127"/>
      <c r="BC154" s="127"/>
      <c r="BD154" s="113" t="s">
        <v>1244</v>
      </c>
      <c r="BE154" s="113" t="s">
        <v>3909</v>
      </c>
      <c r="BF154" s="113" t="s">
        <v>1244</v>
      </c>
      <c r="BG154" s="113"/>
      <c r="BH154" s="113"/>
      <c r="BI154" s="127"/>
      <c r="BJ154" s="126" t="str">
        <f>INDEX([1]DATA!$Z$10:$Z$285,MATCH(B154,[1]DATA!$C$10:$C$285,0))</f>
        <v>Sơ cấp</v>
      </c>
      <c r="BK154" s="113" t="s">
        <v>37</v>
      </c>
      <c r="BL154" s="113" t="s">
        <v>115</v>
      </c>
      <c r="BM154" s="113" t="s">
        <v>22</v>
      </c>
      <c r="BN154" s="113" t="s">
        <v>22</v>
      </c>
      <c r="BO154" s="113" t="s">
        <v>1312</v>
      </c>
      <c r="BP154" s="113" t="s">
        <v>49</v>
      </c>
      <c r="BQ154" s="113" t="s">
        <v>1312</v>
      </c>
      <c r="BR154" s="127"/>
      <c r="BS154" s="113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3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3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3" t="s">
        <v>1383</v>
      </c>
      <c r="L155" s="134" t="s">
        <v>2836</v>
      </c>
      <c r="M155" s="113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3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3" t="s">
        <v>104</v>
      </c>
      <c r="AH155" s="127"/>
      <c r="AI155" s="150" t="s">
        <v>2806</v>
      </c>
      <c r="AJ155" s="113" t="s">
        <v>3928</v>
      </c>
      <c r="AK155" s="113"/>
      <c r="AL155" s="126"/>
      <c r="AM155" s="113"/>
      <c r="AN155" s="126"/>
      <c r="AO155" s="127"/>
      <c r="AP155" s="127"/>
      <c r="AQ155" s="127"/>
      <c r="AR155" s="113"/>
      <c r="AS155" s="113"/>
      <c r="AT155" s="127"/>
      <c r="AU155" s="113" t="s">
        <v>28</v>
      </c>
      <c r="AV155" s="113" t="s">
        <v>29</v>
      </c>
      <c r="AW155" s="113" t="s">
        <v>37</v>
      </c>
      <c r="AX155" s="114" t="str">
        <f>INDEX([1]DATA!$W$10:$W$285,MATCH(B155,[1]DATA!$C$10:$C$285,0))</f>
        <v>Thạc sĩ</v>
      </c>
      <c r="AY155" s="114" t="str">
        <f>INDEX([1]DATA!$X$10:$X$285,MATCH(B155,[1]DATA!$C$10:$C$285,0))</f>
        <v>Quản trị kinh doanh</v>
      </c>
      <c r="AZ155" s="113" t="s">
        <v>110</v>
      </c>
      <c r="BA155" s="113"/>
      <c r="BB155" s="127"/>
      <c r="BC155" s="127"/>
      <c r="BD155" s="134" t="s">
        <v>2815</v>
      </c>
      <c r="BE155" s="134"/>
      <c r="BF155" s="134" t="s">
        <v>2815</v>
      </c>
      <c r="BG155" s="113"/>
      <c r="BH155" s="113"/>
      <c r="BI155" s="127"/>
      <c r="BJ155" s="126" t="str">
        <f>INDEX([1]DATA!$Z$10:$Z$285,MATCH(B155,[1]DATA!$C$10:$C$285,0))</f>
        <v/>
      </c>
      <c r="BK155" s="113" t="s">
        <v>37</v>
      </c>
      <c r="BL155" s="113"/>
      <c r="BM155" s="113"/>
      <c r="BN155" s="113"/>
      <c r="BO155" s="113" t="s">
        <v>1312</v>
      </c>
      <c r="BP155" s="113" t="s">
        <v>1321</v>
      </c>
      <c r="BQ155" s="113" t="s">
        <v>1312</v>
      </c>
      <c r="BR155" s="127"/>
      <c r="BS155" s="113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3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3" t="s">
        <v>104</v>
      </c>
      <c r="AH156" s="127"/>
      <c r="AI156" s="124" t="s">
        <v>587</v>
      </c>
      <c r="AJ156" s="113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3" t="s">
        <v>37</v>
      </c>
      <c r="AX156" s="114" t="str">
        <f>INDEX([1]DATA!$W$10:$W$285,MATCH(B156,[1]DATA!$C$10:$C$285,0))</f>
        <v>Thạc sĩ</v>
      </c>
      <c r="AY156" s="114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3" t="s">
        <v>1321</v>
      </c>
      <c r="BP156" s="113" t="s">
        <v>49</v>
      </c>
      <c r="BQ156" s="113"/>
      <c r="BR156" s="127"/>
      <c r="BS156" s="113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3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3" t="s">
        <v>28</v>
      </c>
      <c r="AV157" s="113" t="s">
        <v>29</v>
      </c>
      <c r="AW157" s="113" t="s">
        <v>37</v>
      </c>
      <c r="AX157" s="114" t="str">
        <f>INDEX([1]DATA!$W$10:$W$285,MATCH(B157,[1]DATA!$C$10:$C$285,0))</f>
        <v>Thạc sĩ</v>
      </c>
      <c r="AY157" s="114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3" t="s">
        <v>37</v>
      </c>
      <c r="BL157" s="139"/>
      <c r="BM157" s="139"/>
      <c r="BN157" s="139"/>
      <c r="BO157" s="113" t="s">
        <v>1321</v>
      </c>
      <c r="BP157" s="113" t="s">
        <v>1321</v>
      </c>
      <c r="BQ157" s="113"/>
      <c r="BR157" s="127"/>
      <c r="BS157" s="113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3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3" t="s">
        <v>1382</v>
      </c>
      <c r="L158" s="113" t="s">
        <v>665</v>
      </c>
      <c r="M158" s="113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3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3" t="s">
        <v>104</v>
      </c>
      <c r="AH158" s="127"/>
      <c r="AI158" s="132" t="s">
        <v>246</v>
      </c>
      <c r="AJ158" s="113" t="s">
        <v>3928</v>
      </c>
      <c r="AK158" s="113" t="s">
        <v>22</v>
      </c>
      <c r="AL158" s="126"/>
      <c r="AM158" s="113" t="s">
        <v>22</v>
      </c>
      <c r="AN158" s="126"/>
      <c r="AO158" s="127"/>
      <c r="AP158" s="127"/>
      <c r="AQ158" s="127"/>
      <c r="AR158" s="113" t="s">
        <v>22</v>
      </c>
      <c r="AS158" s="113"/>
      <c r="AT158" s="127"/>
      <c r="AU158" s="113" t="s">
        <v>28</v>
      </c>
      <c r="AV158" s="113" t="s">
        <v>29</v>
      </c>
      <c r="AW158" s="113" t="s">
        <v>37</v>
      </c>
      <c r="AX158" s="114" t="str">
        <f>INDEX([1]DATA!$W$10:$W$285,MATCH(B158,[1]DATA!$C$10:$C$285,0))</f>
        <v>Thạc sĩ</v>
      </c>
      <c r="AY158" s="114" t="str">
        <f>INDEX([1]DATA!$X$10:$X$285,MATCH(B158,[1]DATA!$C$10:$C$285,0))</f>
        <v>Ngôn ngữ học ứng dụng</v>
      </c>
      <c r="AZ158" s="113" t="s">
        <v>666</v>
      </c>
      <c r="BA158" s="113"/>
      <c r="BB158" s="127"/>
      <c r="BC158" s="127"/>
      <c r="BD158" s="134" t="s">
        <v>3023</v>
      </c>
      <c r="BE158" s="134" t="s">
        <v>3909</v>
      </c>
      <c r="BF158" s="113" t="s">
        <v>1274</v>
      </c>
      <c r="BG158" s="113"/>
      <c r="BH158" s="113"/>
      <c r="BI158" s="127"/>
      <c r="BJ158" s="126" t="str">
        <f>INDEX([1]DATA!$Z$10:$Z$285,MATCH(B158,[1]DATA!$C$10:$C$285,0))</f>
        <v>Sơ cấp</v>
      </c>
      <c r="BK158" s="113" t="s">
        <v>37</v>
      </c>
      <c r="BL158" s="113" t="s">
        <v>115</v>
      </c>
      <c r="BM158" s="113" t="s">
        <v>22</v>
      </c>
      <c r="BN158" s="113" t="s">
        <v>22</v>
      </c>
      <c r="BO158" s="113" t="s">
        <v>1455</v>
      </c>
      <c r="BP158" s="113" t="s">
        <v>60</v>
      </c>
      <c r="BQ158" s="113"/>
      <c r="BR158" s="127"/>
      <c r="BS158" s="113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3" t="s">
        <v>1311</v>
      </c>
      <c r="BX158" s="126"/>
      <c r="BY158" s="113">
        <v>4</v>
      </c>
      <c r="BZ158" s="113">
        <v>3.33</v>
      </c>
      <c r="CA158" s="113"/>
      <c r="CB158" s="113"/>
      <c r="CC158" s="113" t="s">
        <v>1318</v>
      </c>
      <c r="CD158" s="113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3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3" t="s">
        <v>1380</v>
      </c>
      <c r="L159" s="113" t="s">
        <v>494</v>
      </c>
      <c r="M159" s="113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3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3" t="s">
        <v>25</v>
      </c>
      <c r="AH159" s="127"/>
      <c r="AI159" s="132" t="s">
        <v>43</v>
      </c>
      <c r="AJ159" s="113" t="s">
        <v>3928</v>
      </c>
      <c r="AK159" s="113" t="s">
        <v>22</v>
      </c>
      <c r="AL159" s="126"/>
      <c r="AM159" s="113" t="s">
        <v>22</v>
      </c>
      <c r="AN159" s="126"/>
      <c r="AO159" s="127"/>
      <c r="AP159" s="127"/>
      <c r="AQ159" s="127"/>
      <c r="AR159" s="113" t="s">
        <v>22</v>
      </c>
      <c r="AS159" s="113"/>
      <c r="AT159" s="127"/>
      <c r="AU159" s="113" t="s">
        <v>28</v>
      </c>
      <c r="AV159" s="113" t="s">
        <v>29</v>
      </c>
      <c r="AW159" s="113" t="s">
        <v>37</v>
      </c>
      <c r="AX159" s="114" t="str">
        <f>INDEX([1]DATA!$W$10:$W$285,MATCH(B159,[1]DATA!$C$10:$C$285,0))</f>
        <v>Thạc sĩ</v>
      </c>
      <c r="AY159" s="114" t="str">
        <f>INDEX([1]DATA!$X$10:$X$285,MATCH(B159,[1]DATA!$C$10:$C$285,0))</f>
        <v>LL và PP dạy học Tiếng anh</v>
      </c>
      <c r="AZ159" s="113" t="s">
        <v>495</v>
      </c>
      <c r="BA159" s="113"/>
      <c r="BB159" s="127"/>
      <c r="BC159" s="127"/>
      <c r="BD159" s="113" t="s">
        <v>1248</v>
      </c>
      <c r="BE159" s="134" t="s">
        <v>3913</v>
      </c>
      <c r="BF159" s="113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3" t="s">
        <v>37</v>
      </c>
      <c r="BL159" s="113" t="s">
        <v>115</v>
      </c>
      <c r="BM159" s="113" t="s">
        <v>22</v>
      </c>
      <c r="BN159" s="113" t="s">
        <v>22</v>
      </c>
      <c r="BO159" s="113" t="s">
        <v>2870</v>
      </c>
      <c r="BP159" s="113"/>
      <c r="BQ159" s="113"/>
      <c r="BR159" s="127"/>
      <c r="BS159" s="113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3" t="s">
        <v>1311</v>
      </c>
      <c r="BX159" s="126"/>
      <c r="BY159" s="113">
        <v>6</v>
      </c>
      <c r="BZ159" s="113">
        <v>3.99</v>
      </c>
      <c r="CA159" s="113"/>
      <c r="CB159" s="113"/>
      <c r="CC159" s="113" t="s">
        <v>1318</v>
      </c>
      <c r="CD159" s="113"/>
      <c r="CE159" s="113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3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3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3" t="s">
        <v>1344</v>
      </c>
      <c r="L160" s="113" t="s">
        <v>670</v>
      </c>
      <c r="M160" s="113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3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3" t="s">
        <v>104</v>
      </c>
      <c r="AH160" s="127"/>
      <c r="AI160" s="132" t="s">
        <v>152</v>
      </c>
      <c r="AJ160" s="113" t="s">
        <v>3928</v>
      </c>
      <c r="AK160" s="113" t="s">
        <v>22</v>
      </c>
      <c r="AL160" s="126"/>
      <c r="AM160" s="113" t="s">
        <v>22</v>
      </c>
      <c r="AN160" s="126"/>
      <c r="AO160" s="127"/>
      <c r="AP160" s="127"/>
      <c r="AQ160" s="127"/>
      <c r="AR160" s="113" t="s">
        <v>22</v>
      </c>
      <c r="AS160" s="113"/>
      <c r="AT160" s="127"/>
      <c r="AU160" s="113" t="s">
        <v>28</v>
      </c>
      <c r="AV160" s="113" t="s">
        <v>29</v>
      </c>
      <c r="AW160" s="113" t="s">
        <v>37</v>
      </c>
      <c r="AX160" s="114" t="str">
        <f>INDEX([1]DATA!$W$10:$W$285,MATCH(B160,[1]DATA!$C$10:$C$285,0))</f>
        <v>Đại học</v>
      </c>
      <c r="AY160" s="114" t="str">
        <f>INDEX([1]DATA!$X$10:$X$285,MATCH(B160,[1]DATA!$C$10:$C$285,0))</f>
        <v>Sư phạm Tiếng Anh</v>
      </c>
      <c r="AZ160" s="134" t="s">
        <v>3904</v>
      </c>
      <c r="BA160" s="113"/>
      <c r="BB160" s="127"/>
      <c r="BC160" s="127"/>
      <c r="BD160" s="134" t="s">
        <v>3891</v>
      </c>
      <c r="BE160" s="134" t="s">
        <v>3909</v>
      </c>
      <c r="BF160" s="113" t="s">
        <v>1248</v>
      </c>
      <c r="BG160" s="113"/>
      <c r="BH160" s="113"/>
      <c r="BI160" s="127"/>
      <c r="BJ160" s="126" t="str">
        <f>INDEX([1]DATA!$Z$10:$Z$285,MATCH(B160,[1]DATA!$C$10:$C$285,0))</f>
        <v>Sơ cấp</v>
      </c>
      <c r="BK160" s="134" t="s">
        <v>3894</v>
      </c>
      <c r="BL160" s="113" t="s">
        <v>115</v>
      </c>
      <c r="BM160" s="113" t="s">
        <v>22</v>
      </c>
      <c r="BN160" s="113" t="s">
        <v>22</v>
      </c>
      <c r="BO160" s="113" t="s">
        <v>2870</v>
      </c>
      <c r="BP160" s="113" t="s">
        <v>2903</v>
      </c>
      <c r="BQ160" s="113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3" t="s">
        <v>1311</v>
      </c>
      <c r="BX160" s="126"/>
      <c r="BY160" s="113">
        <v>4</v>
      </c>
      <c r="BZ160" s="113">
        <v>3.33</v>
      </c>
      <c r="CA160" s="113"/>
      <c r="CB160" s="113"/>
      <c r="CC160" s="113" t="s">
        <v>1318</v>
      </c>
      <c r="CD160" s="113"/>
      <c r="CE160" s="113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3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3" t="s">
        <v>1382</v>
      </c>
      <c r="L161" s="113" t="s">
        <v>708</v>
      </c>
      <c r="M161" s="113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3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3" t="s">
        <v>104</v>
      </c>
      <c r="AH161" s="127"/>
      <c r="AI161" s="132" t="s">
        <v>105</v>
      </c>
      <c r="AJ161" s="113" t="s">
        <v>3928</v>
      </c>
      <c r="AK161" s="113" t="s">
        <v>22</v>
      </c>
      <c r="AL161" s="126"/>
      <c r="AM161" s="113" t="s">
        <v>22</v>
      </c>
      <c r="AN161" s="126"/>
      <c r="AO161" s="127"/>
      <c r="AP161" s="127"/>
      <c r="AQ161" s="127"/>
      <c r="AR161" s="113" t="s">
        <v>22</v>
      </c>
      <c r="AS161" s="113"/>
      <c r="AT161" s="127"/>
      <c r="AU161" s="113" t="s">
        <v>28</v>
      </c>
      <c r="AV161" s="113" t="s">
        <v>29</v>
      </c>
      <c r="AW161" s="113" t="s">
        <v>37</v>
      </c>
      <c r="AX161" s="114" t="str">
        <f>INDEX([1]DATA!$W$10:$W$285,MATCH(B161,[1]DATA!$C$10:$C$285,0))</f>
        <v>Thạc sĩ</v>
      </c>
      <c r="AY161" s="114" t="str">
        <f>INDEX([1]DATA!$X$10:$X$285,MATCH(B161,[1]DATA!$C$10:$C$285,0))</f>
        <v>Phương pháp giảng dạy Tiếng Anh</v>
      </c>
      <c r="AZ161" s="113" t="s">
        <v>709</v>
      </c>
      <c r="BA161" s="113"/>
      <c r="BB161" s="127"/>
      <c r="BC161" s="127"/>
      <c r="BD161" s="113" t="s">
        <v>1244</v>
      </c>
      <c r="BE161" s="113"/>
      <c r="BF161" s="113" t="s">
        <v>1244</v>
      </c>
      <c r="BG161" s="113"/>
      <c r="BH161" s="113"/>
      <c r="BI161" s="127"/>
      <c r="BJ161" s="126" t="str">
        <f>INDEX([1]DATA!$Z$10:$Z$285,MATCH(B161,[1]DATA!$C$10:$C$285,0))</f>
        <v>Sơ cấp</v>
      </c>
      <c r="BK161" s="113" t="s">
        <v>37</v>
      </c>
      <c r="BL161" s="113" t="s">
        <v>115</v>
      </c>
      <c r="BM161" s="113" t="s">
        <v>22</v>
      </c>
      <c r="BN161" s="113" t="s">
        <v>22</v>
      </c>
      <c r="BO161" s="113" t="s">
        <v>1455</v>
      </c>
      <c r="BP161" s="113" t="s">
        <v>60</v>
      </c>
      <c r="BQ161" s="113"/>
      <c r="BR161" s="127"/>
      <c r="BS161" s="113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3" t="s">
        <v>1311</v>
      </c>
      <c r="BX161" s="126"/>
      <c r="BY161" s="113">
        <v>3</v>
      </c>
      <c r="BZ161" s="113">
        <v>3</v>
      </c>
      <c r="CA161" s="113"/>
      <c r="CB161" s="113"/>
      <c r="CC161" s="113" t="s">
        <v>3097</v>
      </c>
      <c r="CD161" s="113"/>
      <c r="CE161" s="113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3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3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3" t="s">
        <v>1339</v>
      </c>
      <c r="L162" s="113" t="s">
        <v>524</v>
      </c>
      <c r="M162" s="113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3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3" t="s">
        <v>25</v>
      </c>
      <c r="AH162" s="127"/>
      <c r="AI162" s="132" t="s">
        <v>43</v>
      </c>
      <c r="AJ162" s="113" t="s">
        <v>3928</v>
      </c>
      <c r="AK162" s="113" t="s">
        <v>22</v>
      </c>
      <c r="AL162" s="126"/>
      <c r="AM162" s="113" t="s">
        <v>22</v>
      </c>
      <c r="AN162" s="126"/>
      <c r="AO162" s="127"/>
      <c r="AP162" s="127"/>
      <c r="AQ162" s="127"/>
      <c r="AR162" s="113" t="s">
        <v>22</v>
      </c>
      <c r="AS162" s="113"/>
      <c r="AT162" s="127"/>
      <c r="AU162" s="113" t="s">
        <v>28</v>
      </c>
      <c r="AV162" s="113" t="s">
        <v>29</v>
      </c>
      <c r="AW162" s="113" t="s">
        <v>79</v>
      </c>
      <c r="AX162" s="114" t="str">
        <f>INDEX([1]DATA!$W$10:$W$285,MATCH(B162,[1]DATA!$C$10:$C$285,0))</f>
        <v>Đại học</v>
      </c>
      <c r="AY162" s="114" t="str">
        <f>INDEX([1]DATA!$X$10:$X$285,MATCH(B162,[1]DATA!$C$10:$C$285,0))</f>
        <v>Tiếng Anh</v>
      </c>
      <c r="AZ162" s="113" t="s">
        <v>33</v>
      </c>
      <c r="BA162" s="113"/>
      <c r="BB162" s="127"/>
      <c r="BC162" s="127"/>
      <c r="BD162" s="113" t="s">
        <v>1248</v>
      </c>
      <c r="BE162" s="113"/>
      <c r="BF162" s="113" t="s">
        <v>1248</v>
      </c>
      <c r="BG162" s="113"/>
      <c r="BH162" s="113"/>
      <c r="BI162" s="127"/>
      <c r="BJ162" s="126" t="str">
        <f>INDEX([1]DATA!$Z$10:$Z$285,MATCH(B162,[1]DATA!$C$10:$C$285,0))</f>
        <v>Sơ cấp</v>
      </c>
      <c r="BK162" s="113" t="s">
        <v>79</v>
      </c>
      <c r="BL162" s="113" t="s">
        <v>115</v>
      </c>
      <c r="BM162" s="113" t="s">
        <v>22</v>
      </c>
      <c r="BN162" s="113" t="s">
        <v>22</v>
      </c>
      <c r="BO162" s="113" t="s">
        <v>1321</v>
      </c>
      <c r="BP162" s="113" t="s">
        <v>49</v>
      </c>
      <c r="BQ162" s="113"/>
      <c r="BR162" s="127"/>
      <c r="BS162" s="113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3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3" t="s">
        <v>1351</v>
      </c>
      <c r="L163" s="113" t="s">
        <v>756</v>
      </c>
      <c r="M163" s="113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3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3" t="s">
        <v>104</v>
      </c>
      <c r="AH163" s="127"/>
      <c r="AI163" s="132" t="s">
        <v>757</v>
      </c>
      <c r="AJ163" s="113" t="s">
        <v>3928</v>
      </c>
      <c r="AK163" s="113" t="s">
        <v>22</v>
      </c>
      <c r="AL163" s="126"/>
      <c r="AM163" s="113" t="s">
        <v>22</v>
      </c>
      <c r="AN163" s="126"/>
      <c r="AO163" s="127"/>
      <c r="AP163" s="127"/>
      <c r="AQ163" s="127"/>
      <c r="AR163" s="113" t="s">
        <v>22</v>
      </c>
      <c r="AS163" s="113"/>
      <c r="AT163" s="127"/>
      <c r="AU163" s="113" t="s">
        <v>28</v>
      </c>
      <c r="AV163" s="113" t="s">
        <v>29</v>
      </c>
      <c r="AW163" s="113" t="s">
        <v>37</v>
      </c>
      <c r="AX163" s="114" t="str">
        <f>INDEX([1]DATA!$W$10:$W$285,MATCH(B163,[1]DATA!$C$10:$C$285,0))</f>
        <v>Thạc sĩ</v>
      </c>
      <c r="AY163" s="114" t="str">
        <f>INDEX([1]DATA!$X$10:$X$285,MATCH(B163,[1]DATA!$C$10:$C$285,0))</f>
        <v>Tiếng Anh</v>
      </c>
      <c r="AZ163" s="113" t="s">
        <v>33</v>
      </c>
      <c r="BA163" s="113"/>
      <c r="BB163" s="127"/>
      <c r="BC163" s="127"/>
      <c r="BD163" s="113" t="s">
        <v>1325</v>
      </c>
      <c r="BE163" s="113"/>
      <c r="BF163" s="113" t="s">
        <v>1325</v>
      </c>
      <c r="BG163" s="113"/>
      <c r="BH163" s="113"/>
      <c r="BI163" s="127"/>
      <c r="BJ163" s="126" t="str">
        <f>INDEX([1]DATA!$Z$10:$Z$285,MATCH(B163,[1]DATA!$C$10:$C$285,0))</f>
        <v>Sơ cấp</v>
      </c>
      <c r="BK163" s="113" t="s">
        <v>37</v>
      </c>
      <c r="BL163" s="113" t="s">
        <v>115</v>
      </c>
      <c r="BM163" s="113" t="s">
        <v>22</v>
      </c>
      <c r="BN163" s="113" t="s">
        <v>22</v>
      </c>
      <c r="BO163" s="113" t="s">
        <v>1321</v>
      </c>
      <c r="BP163" s="113" t="s">
        <v>49</v>
      </c>
      <c r="BQ163" s="113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3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3" t="s">
        <v>1382</v>
      </c>
      <c r="L164" s="113" t="s">
        <v>759</v>
      </c>
      <c r="M164" s="113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3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3" t="s">
        <v>104</v>
      </c>
      <c r="AH164" s="127"/>
      <c r="AI164" s="132" t="s">
        <v>105</v>
      </c>
      <c r="AJ164" s="113" t="s">
        <v>3928</v>
      </c>
      <c r="AK164" s="113" t="s">
        <v>22</v>
      </c>
      <c r="AL164" s="126"/>
      <c r="AM164" s="113" t="s">
        <v>22</v>
      </c>
      <c r="AN164" s="126"/>
      <c r="AO164" s="127"/>
      <c r="AP164" s="127"/>
      <c r="AQ164" s="127"/>
      <c r="AR164" s="113" t="s">
        <v>22</v>
      </c>
      <c r="AS164" s="113"/>
      <c r="AT164" s="127"/>
      <c r="AU164" s="113" t="s">
        <v>28</v>
      </c>
      <c r="AV164" s="113" t="s">
        <v>29</v>
      </c>
      <c r="AW164" s="113" t="s">
        <v>37</v>
      </c>
      <c r="AX164" s="114" t="str">
        <f>INDEX([1]DATA!$W$10:$W$285,MATCH(B164,[1]DATA!$C$10:$C$285,0))</f>
        <v>Thạc sĩ</v>
      </c>
      <c r="AY164" s="114" t="str">
        <f>INDEX([1]DATA!$X$10:$X$285,MATCH(B164,[1]DATA!$C$10:$C$285,0))</f>
        <v>LL và PP giảng dạy Tiếng Anh</v>
      </c>
      <c r="AZ164" s="113" t="s">
        <v>495</v>
      </c>
      <c r="BA164" s="113"/>
      <c r="BB164" s="127"/>
      <c r="BC164" s="127"/>
      <c r="BD164" s="113" t="s">
        <v>3027</v>
      </c>
      <c r="BE164" s="113"/>
      <c r="BF164" s="113" t="s">
        <v>1244</v>
      </c>
      <c r="BG164" s="113"/>
      <c r="BH164" s="113"/>
      <c r="BI164" s="127"/>
      <c r="BJ164" s="126" t="str">
        <f>INDEX([1]DATA!$Z$10:$Z$285,MATCH(B164,[1]DATA!$C$10:$C$285,0))</f>
        <v>Sơ cấp</v>
      </c>
      <c r="BK164" s="113" t="s">
        <v>37</v>
      </c>
      <c r="BL164" s="113" t="s">
        <v>115</v>
      </c>
      <c r="BM164" s="113" t="s">
        <v>22</v>
      </c>
      <c r="BN164" s="113" t="s">
        <v>22</v>
      </c>
      <c r="BO164" s="113" t="s">
        <v>1321</v>
      </c>
      <c r="BP164" s="113" t="s">
        <v>49</v>
      </c>
      <c r="BQ164" s="113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3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3" t="s">
        <v>1384</v>
      </c>
      <c r="L165" s="113" t="s">
        <v>464</v>
      </c>
      <c r="M165" s="113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3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3" t="s">
        <v>25</v>
      </c>
      <c r="AH165" s="127"/>
      <c r="AI165" s="132" t="s">
        <v>246</v>
      </c>
      <c r="AJ165" s="113" t="s">
        <v>3928</v>
      </c>
      <c r="AK165" s="113" t="s">
        <v>22</v>
      </c>
      <c r="AL165" s="126"/>
      <c r="AM165" s="113" t="s">
        <v>22</v>
      </c>
      <c r="AN165" s="126"/>
      <c r="AO165" s="127"/>
      <c r="AP165" s="127"/>
      <c r="AQ165" s="127"/>
      <c r="AR165" s="113" t="s">
        <v>22</v>
      </c>
      <c r="AS165" s="113"/>
      <c r="AT165" s="127"/>
      <c r="AU165" s="113" t="s">
        <v>28</v>
      </c>
      <c r="AV165" s="113" t="s">
        <v>29</v>
      </c>
      <c r="AW165" s="113" t="s">
        <v>79</v>
      </c>
      <c r="AX165" s="114" t="str">
        <f>INDEX([1]DATA!$W$10:$W$285,MATCH(B165,[1]DATA!$C$10:$C$285,0))</f>
        <v>Đại học</v>
      </c>
      <c r="AY165" s="114" t="str">
        <f>INDEX([1]DATA!$X$10:$X$285,MATCH(B165,[1]DATA!$C$10:$C$285,0))</f>
        <v>Sư phạm Tiếng Anh</v>
      </c>
      <c r="AZ165" s="113" t="s">
        <v>423</v>
      </c>
      <c r="BA165" s="113"/>
      <c r="BB165" s="127"/>
      <c r="BC165" s="127"/>
      <c r="BD165" s="113" t="s">
        <v>1248</v>
      </c>
      <c r="BE165" s="113"/>
      <c r="BF165" s="113" t="s">
        <v>1248</v>
      </c>
      <c r="BG165" s="113"/>
      <c r="BH165" s="113"/>
      <c r="BI165" s="127"/>
      <c r="BJ165" s="126" t="str">
        <f>INDEX([1]DATA!$Z$10:$Z$285,MATCH(B165,[1]DATA!$C$10:$C$285,0))</f>
        <v>Sơ cấp</v>
      </c>
      <c r="BK165" s="113" t="s">
        <v>79</v>
      </c>
      <c r="BL165" s="113" t="s">
        <v>115</v>
      </c>
      <c r="BM165" s="113" t="s">
        <v>22</v>
      </c>
      <c r="BN165" s="113" t="s">
        <v>22</v>
      </c>
      <c r="BO165" s="113" t="s">
        <v>1455</v>
      </c>
      <c r="BP165" s="113" t="s">
        <v>60</v>
      </c>
      <c r="BQ165" s="113"/>
      <c r="BR165" s="127"/>
      <c r="BS165" s="113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3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3" t="s">
        <v>1341</v>
      </c>
      <c r="L166" s="113" t="s">
        <v>511</v>
      </c>
      <c r="M166" s="113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3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3" t="s">
        <v>25</v>
      </c>
      <c r="AH166" s="127"/>
      <c r="AI166" s="132" t="s">
        <v>43</v>
      </c>
      <c r="AJ166" s="113" t="s">
        <v>3928</v>
      </c>
      <c r="AK166" s="113" t="s">
        <v>22</v>
      </c>
      <c r="AL166" s="126"/>
      <c r="AM166" s="113" t="s">
        <v>22</v>
      </c>
      <c r="AN166" s="126"/>
      <c r="AO166" s="127"/>
      <c r="AP166" s="127"/>
      <c r="AQ166" s="127"/>
      <c r="AR166" s="113" t="s">
        <v>22</v>
      </c>
      <c r="AS166" s="113"/>
      <c r="AT166" s="127"/>
      <c r="AU166" s="113" t="s">
        <v>28</v>
      </c>
      <c r="AV166" s="113" t="s">
        <v>29</v>
      </c>
      <c r="AW166" s="113" t="s">
        <v>37</v>
      </c>
      <c r="AX166" s="114" t="str">
        <f>INDEX([1]DATA!$W$10:$W$285,MATCH(B166,[1]DATA!$C$10:$C$285,0))</f>
        <v>Thạc sĩ</v>
      </c>
      <c r="AY166" s="114" t="str">
        <f>INDEX([1]DATA!$X$10:$X$285,MATCH(B166,[1]DATA!$C$10:$C$285,0))</f>
        <v>Lý luận và PP dạy học môn Tiếng Anh</v>
      </c>
      <c r="AZ166" s="113" t="s">
        <v>495</v>
      </c>
      <c r="BA166" s="113"/>
      <c r="BB166" s="127"/>
      <c r="BC166" s="127"/>
      <c r="BD166" s="113" t="s">
        <v>1248</v>
      </c>
      <c r="BE166" s="113"/>
      <c r="BF166" s="113" t="s">
        <v>1248</v>
      </c>
      <c r="BG166" s="113"/>
      <c r="BH166" s="113"/>
      <c r="BI166" s="127"/>
      <c r="BJ166" s="126" t="str">
        <f>INDEX([1]DATA!$Z$10:$Z$285,MATCH(B166,[1]DATA!$C$10:$C$285,0))</f>
        <v>Sơ cấp</v>
      </c>
      <c r="BK166" s="113" t="s">
        <v>37</v>
      </c>
      <c r="BL166" s="113" t="s">
        <v>115</v>
      </c>
      <c r="BM166" s="113" t="s">
        <v>22</v>
      </c>
      <c r="BN166" s="113" t="s">
        <v>22</v>
      </c>
      <c r="BO166" s="113" t="s">
        <v>2870</v>
      </c>
      <c r="BP166" s="113" t="s">
        <v>2868</v>
      </c>
      <c r="BQ166" s="113"/>
      <c r="BR166" s="127"/>
      <c r="BS166" s="113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3" t="s">
        <v>1311</v>
      </c>
      <c r="BX166" s="126"/>
      <c r="BY166" s="113">
        <v>6</v>
      </c>
      <c r="BZ166" s="113">
        <v>3.99</v>
      </c>
      <c r="CA166" s="113"/>
      <c r="CB166" s="113"/>
      <c r="CC166" s="113" t="s">
        <v>1334</v>
      </c>
      <c r="CD166" s="113"/>
      <c r="CE166" s="113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3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3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3" t="s">
        <v>1353</v>
      </c>
      <c r="L167" s="113" t="s">
        <v>164</v>
      </c>
      <c r="M167" s="113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3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3" t="s">
        <v>25</v>
      </c>
      <c r="AH167" s="127"/>
      <c r="AI167" s="132" t="s">
        <v>194</v>
      </c>
      <c r="AJ167" s="113" t="s">
        <v>3925</v>
      </c>
      <c r="AK167" s="113" t="s">
        <v>22</v>
      </c>
      <c r="AL167" s="126"/>
      <c r="AM167" s="113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3" t="s">
        <v>28</v>
      </c>
      <c r="AV167" s="113" t="s">
        <v>29</v>
      </c>
      <c r="AW167" s="134" t="s">
        <v>3894</v>
      </c>
      <c r="AX167" s="114" t="str">
        <f>INDEX([1]DATA!$W$10:$W$285,MATCH(B167,[1]DATA!$C$10:$C$285,0))</f>
        <v>Thạc sĩ</v>
      </c>
      <c r="AY167" s="114" t="str">
        <f>INDEX([1]DATA!$X$10:$X$285,MATCH(B167,[1]DATA!$C$10:$C$285,0))</f>
        <v>Lý luận và Phương pháp dạy học bộ môn Sinh học</v>
      </c>
      <c r="AZ167" s="134" t="s">
        <v>3976</v>
      </c>
      <c r="BA167" s="113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3" t="s">
        <v>79</v>
      </c>
      <c r="BL167" s="113" t="s">
        <v>47</v>
      </c>
      <c r="BM167" s="113" t="s">
        <v>2791</v>
      </c>
      <c r="BN167" s="113" t="s">
        <v>22</v>
      </c>
      <c r="BO167" s="113" t="s">
        <v>1455</v>
      </c>
      <c r="BP167" s="113" t="s">
        <v>3238</v>
      </c>
      <c r="BQ167" s="113"/>
      <c r="BR167" s="127"/>
      <c r="BS167" s="113" t="s">
        <v>3933</v>
      </c>
      <c r="BT167" s="126"/>
      <c r="BU167" s="126"/>
      <c r="BV167" s="126" t="str">
        <f>INDEX([1]DATA!$O$10:$O$285,MATCH(B167,[1]DATA!$C$10:$C$285,0))</f>
        <v>V.07.01.03</v>
      </c>
      <c r="BW167" s="113" t="s">
        <v>1311</v>
      </c>
      <c r="BX167" s="126"/>
      <c r="BY167" s="113">
        <v>6</v>
      </c>
      <c r="BZ167" s="113">
        <v>3.99</v>
      </c>
      <c r="CA167" s="113"/>
      <c r="CB167" s="113"/>
      <c r="CC167" s="113" t="s">
        <v>1318</v>
      </c>
      <c r="CD167" s="113"/>
      <c r="CE167" s="113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3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3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3" t="s">
        <v>1361</v>
      </c>
      <c r="L168" s="113" t="s">
        <v>615</v>
      </c>
      <c r="M168" s="113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3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3" t="s">
        <v>104</v>
      </c>
      <c r="AH168" s="127"/>
      <c r="AI168" s="132" t="s">
        <v>142</v>
      </c>
      <c r="AJ168" s="113" t="s">
        <v>3925</v>
      </c>
      <c r="AK168" s="113" t="s">
        <v>22</v>
      </c>
      <c r="AL168" s="126"/>
      <c r="AM168" s="113" t="s">
        <v>22</v>
      </c>
      <c r="AN168" s="126"/>
      <c r="AO168" s="127"/>
      <c r="AP168" s="127"/>
      <c r="AQ168" s="127"/>
      <c r="AR168" s="113" t="s">
        <v>22</v>
      </c>
      <c r="AS168" s="113"/>
      <c r="AT168" s="127"/>
      <c r="AU168" s="113" t="s">
        <v>28</v>
      </c>
      <c r="AV168" s="113" t="s">
        <v>29</v>
      </c>
      <c r="AW168" s="113" t="s">
        <v>79</v>
      </c>
      <c r="AX168" s="114" t="str">
        <f>INDEX([1]DATA!$W$10:$W$285,MATCH(B168,[1]DATA!$C$10:$C$285,0))</f>
        <v>Đại học</v>
      </c>
      <c r="AY168" s="114" t="str">
        <f>INDEX([1]DATA!$X$10:$X$285,MATCH(B168,[1]DATA!$C$10:$C$285,0))</f>
        <v>Tâm lý Giáo dục</v>
      </c>
      <c r="AZ168" s="134" t="s">
        <v>3978</v>
      </c>
      <c r="BA168" s="113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3" t="s">
        <v>79</v>
      </c>
      <c r="BL168" s="113" t="s">
        <v>115</v>
      </c>
      <c r="BM168" s="113" t="s">
        <v>22</v>
      </c>
      <c r="BN168" s="113" t="s">
        <v>22</v>
      </c>
      <c r="BO168" s="113" t="s">
        <v>1455</v>
      </c>
      <c r="BP168" s="113" t="s">
        <v>60</v>
      </c>
      <c r="BQ168" s="113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3" t="s">
        <v>1311</v>
      </c>
      <c r="BX168" s="126"/>
      <c r="BY168" s="113">
        <v>3</v>
      </c>
      <c r="BZ168" s="113">
        <v>3</v>
      </c>
      <c r="CA168" s="113"/>
      <c r="CB168" s="113"/>
      <c r="CC168" s="113" t="s">
        <v>91</v>
      </c>
      <c r="CD168" s="113"/>
      <c r="CE168" s="113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176" customFormat="1" ht="39.6" customHeight="1" x14ac:dyDescent="0.35">
      <c r="A169" s="169"/>
      <c r="B169" s="169"/>
      <c r="C169" s="169"/>
      <c r="D169" s="169"/>
      <c r="E169" s="169"/>
      <c r="F169" s="170"/>
      <c r="G169" s="171"/>
      <c r="H169" s="169"/>
      <c r="I169" s="171"/>
      <c r="J169" s="171"/>
      <c r="K169" s="171"/>
      <c r="L169" s="169"/>
      <c r="M169" s="171"/>
      <c r="N169" s="172"/>
      <c r="O169" s="171"/>
      <c r="P169" s="173"/>
      <c r="Q169" s="174"/>
      <c r="R169" s="175"/>
      <c r="S169" s="173"/>
      <c r="T169" s="170"/>
      <c r="U169" s="173"/>
      <c r="AM169" s="177"/>
      <c r="AW169" s="302" t="s">
        <v>4449</v>
      </c>
      <c r="AX169" s="302"/>
      <c r="AY169" s="302"/>
      <c r="AZ169" s="302"/>
      <c r="BA169" s="302"/>
      <c r="BB169" s="302"/>
      <c r="BC169" s="302"/>
      <c r="BD169" s="302"/>
      <c r="BE169" s="302"/>
      <c r="BF169" s="302"/>
      <c r="BG169" s="302"/>
      <c r="BH169" s="302"/>
      <c r="BI169" s="302"/>
      <c r="BJ169" s="302"/>
      <c r="BK169" s="302"/>
      <c r="BL169" s="302"/>
      <c r="BM169" s="302"/>
      <c r="BN169" s="302"/>
      <c r="BO169" s="302"/>
      <c r="BP169" s="302"/>
      <c r="BQ169" s="302"/>
      <c r="BR169" s="302"/>
      <c r="BS169" s="302"/>
      <c r="BT169" s="302"/>
      <c r="BU169" s="302"/>
      <c r="BV169" s="302"/>
      <c r="BW169" s="302"/>
      <c r="BX169" s="302"/>
      <c r="BY169" s="302"/>
      <c r="BZ169" s="302"/>
      <c r="CA169" s="302"/>
      <c r="CB169" s="302"/>
      <c r="CC169" s="302"/>
      <c r="CD169" s="302"/>
      <c r="CE169" s="302"/>
      <c r="CF169" s="302"/>
      <c r="CG169" s="302"/>
      <c r="CH169" s="302"/>
      <c r="CI169" s="302"/>
      <c r="CJ169" s="302"/>
      <c r="CK169" s="302"/>
      <c r="CL169" s="302"/>
      <c r="CM169" s="302"/>
      <c r="CN169" s="302"/>
      <c r="CO169" s="302"/>
      <c r="CP169" s="302"/>
      <c r="CQ169" s="302"/>
      <c r="CR169" s="302"/>
      <c r="CS169" s="302"/>
      <c r="CT169" s="302"/>
      <c r="CU169" s="302"/>
      <c r="CV169" s="302"/>
      <c r="CW169" s="302"/>
      <c r="CX169" s="302"/>
      <c r="CY169" s="302"/>
      <c r="CZ169" s="302"/>
      <c r="DA169" s="302"/>
    </row>
    <row r="170" spans="1:106" s="137" customFormat="1" x14ac:dyDescent="0.3">
      <c r="A170" s="178"/>
      <c r="C170" s="178"/>
      <c r="D170" s="178"/>
      <c r="E170" s="178"/>
      <c r="F170" s="178"/>
      <c r="Y170" s="179"/>
      <c r="AL170" s="178"/>
      <c r="AN170" s="178"/>
      <c r="BT170" s="180"/>
      <c r="BU170" s="180"/>
      <c r="BX170" s="178"/>
    </row>
    <row r="171" spans="1:106" s="137" customFormat="1" x14ac:dyDescent="0.3">
      <c r="A171" s="178"/>
      <c r="C171" s="178"/>
      <c r="D171" s="178"/>
      <c r="E171" s="178"/>
      <c r="F171" s="178"/>
      <c r="Y171" s="179"/>
      <c r="AL171" s="178"/>
      <c r="AN171" s="178"/>
      <c r="BT171" s="180"/>
      <c r="BU171" s="180"/>
      <c r="BX171" s="178"/>
    </row>
    <row r="172" spans="1:106" s="137" customFormat="1" x14ac:dyDescent="0.3">
      <c r="A172" s="178"/>
      <c r="C172" s="178"/>
      <c r="D172" s="178"/>
      <c r="E172" s="178"/>
      <c r="F172" s="178"/>
      <c r="Y172" s="179"/>
      <c r="AL172" s="178"/>
      <c r="AN172" s="178"/>
      <c r="BT172" s="180"/>
      <c r="BU172" s="180"/>
      <c r="BX172" s="178"/>
    </row>
    <row r="173" spans="1:106" s="137" customFormat="1" x14ac:dyDescent="0.3">
      <c r="A173" s="178"/>
      <c r="C173" s="178"/>
      <c r="D173" s="178"/>
      <c r="E173" s="178"/>
      <c r="F173" s="178"/>
      <c r="Y173" s="179"/>
      <c r="AL173" s="178"/>
      <c r="AN173" s="178"/>
      <c r="BT173" s="180"/>
      <c r="BU173" s="180"/>
      <c r="BX173" s="178"/>
    </row>
    <row r="174" spans="1:106" s="137" customFormat="1" x14ac:dyDescent="0.3">
      <c r="A174" s="178"/>
      <c r="C174" s="178"/>
      <c r="D174" s="178"/>
      <c r="E174" s="178"/>
      <c r="F174" s="178"/>
      <c r="Y174" s="179"/>
      <c r="AL174" s="178"/>
      <c r="AN174" s="178"/>
      <c r="BT174" s="180"/>
      <c r="BU174" s="180"/>
      <c r="BX174" s="178"/>
    </row>
    <row r="175" spans="1:106" s="137" customFormat="1" x14ac:dyDescent="0.3">
      <c r="A175" s="178"/>
      <c r="C175" s="178"/>
      <c r="D175" s="178"/>
      <c r="E175" s="178"/>
      <c r="F175" s="178"/>
      <c r="Y175" s="179"/>
      <c r="AL175" s="178"/>
      <c r="AN175" s="178"/>
      <c r="BT175" s="180"/>
      <c r="BU175" s="180"/>
      <c r="BX175" s="178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1470" spans="56:56" x14ac:dyDescent="0.3">
      <c r="BD1470" s="2">
        <f>COUNTIF(AW56:AW168,"Thạc sỹ")</f>
        <v>62</v>
      </c>
    </row>
  </sheetData>
  <autoFilter ref="A5:DB169"/>
  <mergeCells count="4">
    <mergeCell ref="A1:O1"/>
    <mergeCell ref="AK1:CI1"/>
    <mergeCell ref="A3:CZ3"/>
    <mergeCell ref="AW169:DA169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M1378"/>
  <sheetViews>
    <sheetView zoomScale="80" zoomScaleNormal="80" zoomScaleSheetLayoutView="90" workbookViewId="0">
      <pane ySplit="5" topLeftCell="A72" activePane="bottomLeft" state="frozen"/>
      <selection activeCell="BN1" sqref="BN1"/>
      <selection pane="bottomLeft" activeCell="K75" sqref="K75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hidden="1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16384" width="8.88671875" style="2"/>
  </cols>
  <sheetData>
    <row r="1" spans="1:65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K1" s="299" t="s">
        <v>3973</v>
      </c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299"/>
      <c r="AH1" s="299"/>
      <c r="AI1" s="299"/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</row>
    <row r="2" spans="1:65" s="58" customFormat="1" ht="18.600000000000001" customHeight="1" x14ac:dyDescent="0.35">
      <c r="A2" s="93"/>
      <c r="B2" s="93"/>
      <c r="C2" s="206"/>
      <c r="D2" s="93"/>
      <c r="E2" s="93"/>
      <c r="F2" s="93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</row>
    <row r="3" spans="1:65" s="58" customFormat="1" ht="24" customHeight="1" x14ac:dyDescent="0.35">
      <c r="A3" s="298" t="s">
        <v>4486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</row>
    <row r="5" spans="1:65" ht="76.2" customHeight="1" x14ac:dyDescent="0.3">
      <c r="A5" s="213" t="s">
        <v>1314</v>
      </c>
      <c r="B5" s="305" t="s">
        <v>0</v>
      </c>
      <c r="C5" s="306"/>
      <c r="D5" s="213" t="s">
        <v>1</v>
      </c>
      <c r="E5" s="213" t="s">
        <v>2</v>
      </c>
      <c r="F5" s="213" t="s">
        <v>1292</v>
      </c>
      <c r="G5" s="213" t="s">
        <v>3</v>
      </c>
      <c r="H5" s="213" t="s">
        <v>4</v>
      </c>
      <c r="I5" s="213" t="s">
        <v>5</v>
      </c>
      <c r="J5" s="213" t="s">
        <v>7</v>
      </c>
      <c r="K5" s="213" t="s">
        <v>3934</v>
      </c>
      <c r="L5" s="213" t="s">
        <v>2917</v>
      </c>
      <c r="M5" s="213" t="s">
        <v>12</v>
      </c>
      <c r="N5" s="213" t="s">
        <v>13</v>
      </c>
      <c r="O5" s="213" t="s">
        <v>2923</v>
      </c>
      <c r="P5" s="213" t="s">
        <v>2924</v>
      </c>
      <c r="Q5" s="213" t="s">
        <v>2925</v>
      </c>
      <c r="R5" s="213" t="s">
        <v>3094</v>
      </c>
      <c r="S5" s="213" t="s">
        <v>3292</v>
      </c>
      <c r="T5" s="214" t="s">
        <v>3837</v>
      </c>
      <c r="U5" s="213" t="s">
        <v>3281</v>
      </c>
      <c r="V5" s="213" t="s">
        <v>2904</v>
      </c>
      <c r="W5" s="213" t="s">
        <v>2926</v>
      </c>
      <c r="X5" s="213" t="s">
        <v>3840</v>
      </c>
      <c r="Y5" s="213" t="s">
        <v>12</v>
      </c>
      <c r="Z5" s="213" t="s">
        <v>14</v>
      </c>
      <c r="AA5" s="213" t="s">
        <v>15</v>
      </c>
      <c r="AB5" s="213" t="s">
        <v>16</v>
      </c>
      <c r="AC5" s="213" t="s">
        <v>17</v>
      </c>
      <c r="AD5" s="213" t="s">
        <v>17</v>
      </c>
      <c r="AE5" s="213" t="s">
        <v>3286</v>
      </c>
      <c r="AF5" s="213" t="s">
        <v>2927</v>
      </c>
      <c r="AG5" s="213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9" t="s">
        <v>2928</v>
      </c>
      <c r="BM5" s="50" t="s">
        <v>3961</v>
      </c>
    </row>
    <row r="6" spans="1:65" ht="16.8" x14ac:dyDescent="0.3">
      <c r="A6" s="215" t="s">
        <v>1028</v>
      </c>
      <c r="B6" s="307" t="s">
        <v>1029</v>
      </c>
      <c r="C6" s="308"/>
      <c r="D6" s="215" t="s">
        <v>1030</v>
      </c>
      <c r="E6" s="215" t="s">
        <v>1031</v>
      </c>
      <c r="F6" s="215" t="s">
        <v>1032</v>
      </c>
      <c r="G6" s="215" t="s">
        <v>1033</v>
      </c>
      <c r="H6" s="215" t="s">
        <v>1034</v>
      </c>
      <c r="I6" s="215" t="s">
        <v>1033</v>
      </c>
      <c r="J6" s="215" t="s">
        <v>1036</v>
      </c>
      <c r="K6" s="215" t="s">
        <v>1034</v>
      </c>
      <c r="L6" s="215" t="s">
        <v>1038</v>
      </c>
      <c r="M6" s="215" t="s">
        <v>1035</v>
      </c>
      <c r="N6" s="215" t="s">
        <v>1036</v>
      </c>
      <c r="O6" s="215" t="s">
        <v>1041</v>
      </c>
      <c r="P6" s="215" t="s">
        <v>1042</v>
      </c>
      <c r="Q6" s="215" t="s">
        <v>1043</v>
      </c>
      <c r="R6" s="215" t="s">
        <v>1037</v>
      </c>
      <c r="S6" s="215" t="s">
        <v>1045</v>
      </c>
      <c r="T6" s="215" t="s">
        <v>1046</v>
      </c>
      <c r="U6" s="215" t="s">
        <v>1047</v>
      </c>
      <c r="V6" s="215" t="s">
        <v>1048</v>
      </c>
      <c r="W6" s="215" t="s">
        <v>1049</v>
      </c>
      <c r="X6" s="215" t="s">
        <v>1050</v>
      </c>
      <c r="Y6" s="215" t="s">
        <v>1051</v>
      </c>
      <c r="Z6" s="215" t="s">
        <v>1052</v>
      </c>
      <c r="AA6" s="215" t="s">
        <v>1053</v>
      </c>
      <c r="AB6" s="215" t="s">
        <v>1038</v>
      </c>
      <c r="AC6" s="215" t="s">
        <v>1039</v>
      </c>
      <c r="AD6" s="215" t="s">
        <v>1056</v>
      </c>
      <c r="AE6" s="215" t="s">
        <v>1057</v>
      </c>
      <c r="AF6" s="215" t="s">
        <v>1058</v>
      </c>
      <c r="AG6" s="215" t="s">
        <v>1040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</row>
    <row r="7" spans="1:65" ht="67.2" x14ac:dyDescent="0.3">
      <c r="A7" s="216" t="s">
        <v>1028</v>
      </c>
      <c r="B7" s="233" t="s">
        <v>4575</v>
      </c>
      <c r="C7" s="234" t="s">
        <v>4524</v>
      </c>
      <c r="D7" s="217" t="s">
        <v>20</v>
      </c>
      <c r="E7" s="217" t="s">
        <v>21</v>
      </c>
      <c r="F7" s="218" t="s">
        <v>26</v>
      </c>
      <c r="G7" s="219" t="s">
        <v>23</v>
      </c>
      <c r="H7" s="217" t="s">
        <v>35</v>
      </c>
      <c r="I7" s="219" t="s">
        <v>24</v>
      </c>
      <c r="J7" s="219" t="s">
        <v>23</v>
      </c>
      <c r="K7" s="217" t="s">
        <v>26</v>
      </c>
      <c r="L7" s="220"/>
      <c r="M7" s="218" t="s">
        <v>37</v>
      </c>
      <c r="N7" s="218" t="s">
        <v>262</v>
      </c>
      <c r="O7" s="217"/>
      <c r="P7" s="221"/>
      <c r="Q7" s="221"/>
      <c r="R7" s="218" t="s">
        <v>3960</v>
      </c>
      <c r="S7" s="218" t="s">
        <v>3944</v>
      </c>
      <c r="T7" s="217"/>
      <c r="U7" s="217"/>
      <c r="V7" s="217"/>
      <c r="W7" s="221"/>
      <c r="X7" s="220" t="e">
        <f>INDEX([1]DATA!$Z$10:$Z$285,MATCH(B7,[1]DATA!$C$10:$C$285,0))</f>
        <v>#N/A</v>
      </c>
      <c r="Y7" s="217" t="s">
        <v>37</v>
      </c>
      <c r="Z7" s="217" t="s">
        <v>32</v>
      </c>
      <c r="AA7" s="217" t="s">
        <v>3945</v>
      </c>
      <c r="AB7" s="217" t="s">
        <v>2876</v>
      </c>
      <c r="AC7" s="217" t="s">
        <v>2870</v>
      </c>
      <c r="AD7" s="217" t="s">
        <v>2870</v>
      </c>
      <c r="AE7" s="217"/>
      <c r="AF7" s="221"/>
      <c r="AG7" s="21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12"/>
    </row>
    <row r="8" spans="1:65" ht="117.6" x14ac:dyDescent="0.3">
      <c r="A8" s="216" t="s">
        <v>1029</v>
      </c>
      <c r="B8" s="233" t="s">
        <v>4549</v>
      </c>
      <c r="C8" s="234" t="s">
        <v>4494</v>
      </c>
      <c r="D8" s="217" t="s">
        <v>20</v>
      </c>
      <c r="E8" s="217" t="s">
        <v>42</v>
      </c>
      <c r="F8" s="217" t="s">
        <v>36</v>
      </c>
      <c r="G8" s="219" t="s">
        <v>43</v>
      </c>
      <c r="H8" s="217" t="s">
        <v>35</v>
      </c>
      <c r="I8" s="219" t="s">
        <v>44</v>
      </c>
      <c r="J8" s="219" t="s">
        <v>43</v>
      </c>
      <c r="K8" s="217" t="s">
        <v>36</v>
      </c>
      <c r="L8" s="220"/>
      <c r="M8" s="217" t="s">
        <v>37</v>
      </c>
      <c r="N8" s="217" t="s">
        <v>3823</v>
      </c>
      <c r="O8" s="217"/>
      <c r="P8" s="221"/>
      <c r="Q8" s="221"/>
      <c r="R8" s="218" t="s">
        <v>3958</v>
      </c>
      <c r="S8" s="218" t="s">
        <v>3911</v>
      </c>
      <c r="T8" s="217"/>
      <c r="U8" s="229"/>
      <c r="V8" s="229" t="s">
        <v>1442</v>
      </c>
      <c r="W8" s="228"/>
      <c r="X8" s="231" t="e">
        <f>INDEX([1]DATA!$Z$10:$Z$285,MATCH(B8,[1]DATA!$C$10:$C$285,0))</f>
        <v>#N/A</v>
      </c>
      <c r="Y8" s="230" t="s">
        <v>37</v>
      </c>
      <c r="Z8" s="230" t="s">
        <v>47</v>
      </c>
      <c r="AA8" s="230" t="s">
        <v>22</v>
      </c>
      <c r="AB8" s="217" t="s">
        <v>2876</v>
      </c>
      <c r="AC8" s="217" t="s">
        <v>2870</v>
      </c>
      <c r="AD8" s="230" t="s">
        <v>1321</v>
      </c>
      <c r="AE8" s="230"/>
      <c r="AF8" s="228"/>
      <c r="AG8" s="217" t="s">
        <v>50</v>
      </c>
      <c r="AH8" s="2"/>
      <c r="AI8" s="2"/>
      <c r="AL8" s="2"/>
    </row>
    <row r="9" spans="1:65" ht="100.8" x14ac:dyDescent="0.3">
      <c r="A9" s="216" t="s">
        <v>1030</v>
      </c>
      <c r="B9" s="233" t="s">
        <v>4547</v>
      </c>
      <c r="C9" s="234" t="s">
        <v>4491</v>
      </c>
      <c r="D9" s="217" t="s">
        <v>54</v>
      </c>
      <c r="E9" s="217" t="s">
        <v>55</v>
      </c>
      <c r="F9" s="217" t="s">
        <v>36</v>
      </c>
      <c r="G9" s="219" t="s">
        <v>57</v>
      </c>
      <c r="H9" s="217" t="s">
        <v>35</v>
      </c>
      <c r="I9" s="219" t="s">
        <v>57</v>
      </c>
      <c r="J9" s="219" t="s">
        <v>57</v>
      </c>
      <c r="K9" s="217" t="s">
        <v>36</v>
      </c>
      <c r="L9" s="220"/>
      <c r="M9" s="217" t="s">
        <v>37</v>
      </c>
      <c r="N9" s="217" t="s">
        <v>38</v>
      </c>
      <c r="O9" s="217" t="s">
        <v>34</v>
      </c>
      <c r="P9" s="224"/>
      <c r="Q9" s="224"/>
      <c r="R9" s="218" t="s">
        <v>2995</v>
      </c>
      <c r="S9" s="217" t="s">
        <v>1455</v>
      </c>
      <c r="T9" s="217" t="s">
        <v>34</v>
      </c>
      <c r="U9" s="224"/>
      <c r="V9" s="224"/>
      <c r="W9" s="224"/>
      <c r="X9" s="224"/>
      <c r="Y9" s="224"/>
      <c r="Z9" s="224"/>
      <c r="AA9" s="224"/>
      <c r="AB9" s="217" t="s">
        <v>2876</v>
      </c>
      <c r="AC9" s="217" t="s">
        <v>1455</v>
      </c>
      <c r="AD9" s="217" t="s">
        <v>34</v>
      </c>
      <c r="AE9" s="224"/>
      <c r="AF9" s="224"/>
      <c r="AG9" s="21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</row>
    <row r="10" spans="1:65" ht="84" x14ac:dyDescent="0.3">
      <c r="A10" s="216" t="s">
        <v>1031</v>
      </c>
      <c r="B10" s="233" t="s">
        <v>4542</v>
      </c>
      <c r="C10" s="234" t="s">
        <v>4488</v>
      </c>
      <c r="D10" s="217" t="s">
        <v>20</v>
      </c>
      <c r="E10" s="217" t="s">
        <v>117</v>
      </c>
      <c r="F10" s="217" t="s">
        <v>36</v>
      </c>
      <c r="G10" s="219" t="s">
        <v>119</v>
      </c>
      <c r="H10" s="217" t="s">
        <v>35</v>
      </c>
      <c r="I10" s="219" t="s">
        <v>103</v>
      </c>
      <c r="J10" s="219" t="s">
        <v>119</v>
      </c>
      <c r="K10" s="218" t="s">
        <v>36</v>
      </c>
      <c r="L10" s="216">
        <v>0.7</v>
      </c>
      <c r="M10" s="217" t="s">
        <v>37</v>
      </c>
      <c r="N10" s="217" t="s">
        <v>31</v>
      </c>
      <c r="O10" s="217"/>
      <c r="P10" s="221"/>
      <c r="Q10" s="221"/>
      <c r="R10" s="217" t="s">
        <v>3959</v>
      </c>
      <c r="S10" s="218" t="s">
        <v>3912</v>
      </c>
      <c r="T10" s="217" t="s">
        <v>1249</v>
      </c>
      <c r="U10" s="218"/>
      <c r="V10" s="218" t="s">
        <v>1442</v>
      </c>
      <c r="W10" s="221"/>
      <c r="X10" s="220" t="e">
        <f>INDEX([1]DATA!$Z$10:$Z$285,MATCH(B10,[1]DATA!$C$10:$C$285,0))</f>
        <v>#N/A</v>
      </c>
      <c r="Y10" s="217" t="s">
        <v>37</v>
      </c>
      <c r="Z10" s="217" t="s">
        <v>47</v>
      </c>
      <c r="AA10" s="217" t="s">
        <v>3830</v>
      </c>
      <c r="AB10" s="217" t="s">
        <v>48</v>
      </c>
      <c r="AC10" s="217" t="s">
        <v>2870</v>
      </c>
      <c r="AD10" s="217" t="s">
        <v>2870</v>
      </c>
      <c r="AE10" s="217"/>
      <c r="AF10" s="220" t="s">
        <v>33</v>
      </c>
      <c r="AG10" s="21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</row>
    <row r="11" spans="1:65" ht="58.2" customHeight="1" x14ac:dyDescent="0.3">
      <c r="A11" s="216" t="s">
        <v>1032</v>
      </c>
      <c r="B11" s="235" t="s">
        <v>4551</v>
      </c>
      <c r="C11" s="236" t="s">
        <v>4488</v>
      </c>
      <c r="D11" s="217" t="s">
        <v>20</v>
      </c>
      <c r="E11" s="225" t="s">
        <v>719</v>
      </c>
      <c r="F11" s="217" t="s">
        <v>3218</v>
      </c>
      <c r="G11" s="219"/>
      <c r="H11" s="217"/>
      <c r="I11" s="219" t="s">
        <v>228</v>
      </c>
      <c r="J11" s="219"/>
      <c r="K11" s="211" t="s">
        <v>4477</v>
      </c>
      <c r="L11" s="220"/>
      <c r="M11" s="217" t="s">
        <v>37</v>
      </c>
      <c r="N11" s="217" t="s">
        <v>307</v>
      </c>
      <c r="O11" s="217"/>
      <c r="P11" s="221"/>
      <c r="Q11" s="221"/>
      <c r="R11" s="217" t="s">
        <v>3070</v>
      </c>
      <c r="S11" s="217"/>
      <c r="T11" s="217"/>
      <c r="U11" s="218"/>
      <c r="V11" s="217"/>
      <c r="W11" s="221"/>
      <c r="X11" s="220"/>
      <c r="Y11" s="217"/>
      <c r="Z11" s="217"/>
      <c r="AA11" s="217"/>
      <c r="AB11" s="217"/>
      <c r="AC11" s="217" t="s">
        <v>1455</v>
      </c>
      <c r="AD11" s="217" t="s">
        <v>1455</v>
      </c>
      <c r="AE11" s="217"/>
      <c r="AF11" s="221"/>
      <c r="AG11" s="21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</row>
    <row r="12" spans="1:65" ht="50.4" x14ac:dyDescent="0.3">
      <c r="A12" s="216" t="s">
        <v>1033</v>
      </c>
      <c r="B12" s="233" t="s">
        <v>4573</v>
      </c>
      <c r="C12" s="234" t="s">
        <v>4519</v>
      </c>
      <c r="D12" s="217" t="s">
        <v>20</v>
      </c>
      <c r="E12" s="217" t="s">
        <v>231</v>
      </c>
      <c r="F12" s="217" t="s">
        <v>1302</v>
      </c>
      <c r="G12" s="219" t="s">
        <v>232</v>
      </c>
      <c r="H12" s="217" t="s">
        <v>35</v>
      </c>
      <c r="I12" s="219" t="s">
        <v>233</v>
      </c>
      <c r="J12" s="219" t="s">
        <v>233</v>
      </c>
      <c r="K12" s="217" t="s">
        <v>4465</v>
      </c>
      <c r="L12" s="220">
        <v>0.35</v>
      </c>
      <c r="M12" s="218" t="s">
        <v>37</v>
      </c>
      <c r="N12" s="217" t="s">
        <v>1321</v>
      </c>
      <c r="O12" s="217" t="s">
        <v>34</v>
      </c>
      <c r="P12" s="232"/>
      <c r="Q12" s="232"/>
      <c r="R12" s="218" t="s">
        <v>4238</v>
      </c>
      <c r="S12" s="224"/>
      <c r="T12" s="224"/>
      <c r="U12" s="232"/>
      <c r="V12" s="232"/>
      <c r="W12" s="232"/>
      <c r="X12" s="232"/>
      <c r="Y12" s="232"/>
      <c r="Z12" s="232"/>
      <c r="AA12" s="232"/>
      <c r="AB12" s="217" t="s">
        <v>39</v>
      </c>
      <c r="AC12" s="217" t="s">
        <v>1321</v>
      </c>
      <c r="AD12" s="224"/>
      <c r="AE12" s="232"/>
      <c r="AF12" s="232"/>
      <c r="AG12" s="217" t="s">
        <v>34</v>
      </c>
      <c r="AH12" s="2"/>
      <c r="AI12" s="2"/>
      <c r="AL12" s="2"/>
    </row>
    <row r="13" spans="1:65" ht="67.2" x14ac:dyDescent="0.3">
      <c r="A13" s="216" t="s">
        <v>1034</v>
      </c>
      <c r="B13" s="233" t="s">
        <v>4583</v>
      </c>
      <c r="C13" s="234" t="s">
        <v>4529</v>
      </c>
      <c r="D13" s="217" t="s">
        <v>20</v>
      </c>
      <c r="E13" s="217" t="s">
        <v>206</v>
      </c>
      <c r="F13" s="217" t="s">
        <v>3219</v>
      </c>
      <c r="G13" s="219" t="s">
        <v>194</v>
      </c>
      <c r="H13" s="217" t="s">
        <v>35</v>
      </c>
      <c r="I13" s="219" t="s">
        <v>194</v>
      </c>
      <c r="J13" s="219" t="s">
        <v>207</v>
      </c>
      <c r="K13" s="218" t="s">
        <v>4480</v>
      </c>
      <c r="L13" s="220">
        <v>0.35</v>
      </c>
      <c r="M13" s="217" t="s">
        <v>37</v>
      </c>
      <c r="N13" s="217" t="s">
        <v>209</v>
      </c>
      <c r="O13" s="217"/>
      <c r="P13" s="221"/>
      <c r="Q13" s="221"/>
      <c r="R13" s="217" t="s">
        <v>3014</v>
      </c>
      <c r="S13" s="218" t="s">
        <v>3923</v>
      </c>
      <c r="T13" s="217" t="s">
        <v>1253</v>
      </c>
      <c r="U13" s="217"/>
      <c r="V13" s="217" t="s">
        <v>2872</v>
      </c>
      <c r="W13" s="221"/>
      <c r="X13" s="220" t="e">
        <f>INDEX([1]DATA!$Z$10:$Z$285,MATCH(B13,[1]DATA!$C$10:$C$285,0))</f>
        <v>#N/A</v>
      </c>
      <c r="Y13" s="217" t="s">
        <v>37</v>
      </c>
      <c r="Z13" s="217" t="s">
        <v>47</v>
      </c>
      <c r="AA13" s="217" t="s">
        <v>22</v>
      </c>
      <c r="AB13" s="217" t="s">
        <v>48</v>
      </c>
      <c r="AC13" s="217" t="s">
        <v>1321</v>
      </c>
      <c r="AD13" s="217" t="s">
        <v>1273</v>
      </c>
      <c r="AE13" s="217"/>
      <c r="AF13" s="221"/>
      <c r="AG13" s="21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</row>
    <row r="14" spans="1:65" ht="50.4" x14ac:dyDescent="0.3">
      <c r="A14" s="216" t="s">
        <v>1035</v>
      </c>
      <c r="B14" s="233" t="s">
        <v>4593</v>
      </c>
      <c r="C14" s="234" t="s">
        <v>4529</v>
      </c>
      <c r="D14" s="217" t="s">
        <v>20</v>
      </c>
      <c r="E14" s="217" t="s">
        <v>286</v>
      </c>
      <c r="F14" s="217" t="s">
        <v>3219</v>
      </c>
      <c r="G14" s="219"/>
      <c r="H14" s="217"/>
      <c r="I14" s="219" t="s">
        <v>51</v>
      </c>
      <c r="J14" s="219"/>
      <c r="K14" s="211" t="s">
        <v>4482</v>
      </c>
      <c r="L14" s="216"/>
      <c r="M14" s="217" t="s">
        <v>37</v>
      </c>
      <c r="N14" s="217" t="s">
        <v>280</v>
      </c>
      <c r="O14" s="217"/>
      <c r="P14" s="221"/>
      <c r="Q14" s="221"/>
      <c r="R14" s="217" t="s">
        <v>3073</v>
      </c>
      <c r="S14" s="217" t="s">
        <v>3909</v>
      </c>
      <c r="T14" s="217" t="s">
        <v>1247</v>
      </c>
      <c r="U14" s="217" t="s">
        <v>412</v>
      </c>
      <c r="V14" s="217" t="s">
        <v>2976</v>
      </c>
      <c r="W14" s="221"/>
      <c r="X14" s="220" t="e">
        <f>INDEX([1]DATA!$Z$10:$Z$285,MATCH(#REF!,[1]DATA!$C$10:$C$285,0))</f>
        <v>#REF!</v>
      </c>
      <c r="Y14" s="217" t="s">
        <v>37</v>
      </c>
      <c r="Z14" s="217" t="s">
        <v>47</v>
      </c>
      <c r="AA14" s="217" t="s">
        <v>22</v>
      </c>
      <c r="AB14" s="217" t="s">
        <v>22</v>
      </c>
      <c r="AC14" s="217" t="s">
        <v>2870</v>
      </c>
      <c r="AD14" s="220" t="s">
        <v>2868</v>
      </c>
      <c r="AE14" s="220"/>
      <c r="AF14" s="221"/>
      <c r="AG14" s="21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</row>
    <row r="15" spans="1:65" ht="84" x14ac:dyDescent="0.3">
      <c r="A15" s="216" t="s">
        <v>1036</v>
      </c>
      <c r="B15" s="233" t="s">
        <v>4595</v>
      </c>
      <c r="C15" s="234" t="s">
        <v>4538</v>
      </c>
      <c r="D15" s="217" t="s">
        <v>54</v>
      </c>
      <c r="E15" s="217" t="s">
        <v>182</v>
      </c>
      <c r="F15" s="217" t="s">
        <v>1297</v>
      </c>
      <c r="G15" s="219" t="s">
        <v>183</v>
      </c>
      <c r="H15" s="220" t="s">
        <v>35</v>
      </c>
      <c r="I15" s="219" t="s">
        <v>183</v>
      </c>
      <c r="J15" s="219" t="s">
        <v>183</v>
      </c>
      <c r="K15" s="217" t="s">
        <v>153</v>
      </c>
      <c r="L15" s="220"/>
      <c r="M15" s="217" t="s">
        <v>37</v>
      </c>
      <c r="N15" s="217" t="s">
        <v>38</v>
      </c>
      <c r="O15" s="217" t="s">
        <v>34</v>
      </c>
      <c r="P15" s="224"/>
      <c r="Q15" s="224"/>
      <c r="R15" s="220" t="s">
        <v>2964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17" t="s">
        <v>39</v>
      </c>
      <c r="AC15" s="217" t="s">
        <v>2870</v>
      </c>
      <c r="AD15" s="224"/>
      <c r="AE15" s="224"/>
      <c r="AF15" s="224"/>
      <c r="AG15" s="21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</row>
    <row r="16" spans="1:65" ht="100.8" x14ac:dyDescent="0.3">
      <c r="A16" s="216" t="s">
        <v>1037</v>
      </c>
      <c r="B16" s="233" t="s">
        <v>4573</v>
      </c>
      <c r="C16" s="234" t="s">
        <v>4520</v>
      </c>
      <c r="D16" s="217" t="s">
        <v>20</v>
      </c>
      <c r="E16" s="217" t="s">
        <v>322</v>
      </c>
      <c r="F16" s="217" t="s">
        <v>1295</v>
      </c>
      <c r="G16" s="219"/>
      <c r="H16" s="217"/>
      <c r="I16" s="219" t="s">
        <v>142</v>
      </c>
      <c r="J16" s="219"/>
      <c r="K16" s="211" t="s">
        <v>4474</v>
      </c>
      <c r="L16" s="220"/>
      <c r="M16" s="217" t="s">
        <v>37</v>
      </c>
      <c r="N16" s="217" t="s">
        <v>141</v>
      </c>
      <c r="O16" s="217"/>
      <c r="P16" s="221"/>
      <c r="Q16" s="221"/>
      <c r="R16" s="217" t="s">
        <v>3059</v>
      </c>
      <c r="S16" s="218" t="s">
        <v>3924</v>
      </c>
      <c r="T16" s="217" t="s">
        <v>1483</v>
      </c>
      <c r="U16" s="218"/>
      <c r="V16" s="218" t="s">
        <v>1442</v>
      </c>
      <c r="W16" s="221"/>
      <c r="X16" s="220" t="e">
        <f>INDEX([1]DATA!$Z$10:$Z$285,MATCH(#REF!,[1]DATA!$C$10:$C$285,0))</f>
        <v>#REF!</v>
      </c>
      <c r="Y16" s="217" t="s">
        <v>37</v>
      </c>
      <c r="Z16" s="217" t="s">
        <v>47</v>
      </c>
      <c r="AA16" s="217" t="s">
        <v>22</v>
      </c>
      <c r="AB16" s="217" t="s">
        <v>22</v>
      </c>
      <c r="AC16" s="217" t="s">
        <v>3931</v>
      </c>
      <c r="AD16" s="217" t="s">
        <v>37</v>
      </c>
      <c r="AE16" s="217"/>
      <c r="AF16" s="221"/>
      <c r="AG16" s="21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</row>
    <row r="17" spans="1:65" ht="67.2" x14ac:dyDescent="0.3">
      <c r="A17" s="216" t="s">
        <v>1038</v>
      </c>
      <c r="B17" s="233" t="s">
        <v>4571</v>
      </c>
      <c r="C17" s="234" t="s">
        <v>4516</v>
      </c>
      <c r="D17" s="217" t="s">
        <v>54</v>
      </c>
      <c r="E17" s="217" t="s">
        <v>237</v>
      </c>
      <c r="F17" s="217" t="s">
        <v>1301</v>
      </c>
      <c r="G17" s="219" t="s">
        <v>238</v>
      </c>
      <c r="H17" s="217" t="s">
        <v>35</v>
      </c>
      <c r="I17" s="219" t="s">
        <v>238</v>
      </c>
      <c r="J17" s="219" t="s">
        <v>113</v>
      </c>
      <c r="K17" s="217" t="s">
        <v>153</v>
      </c>
      <c r="L17" s="220"/>
      <c r="M17" s="217" t="s">
        <v>79</v>
      </c>
      <c r="N17" s="217" t="s">
        <v>241</v>
      </c>
      <c r="O17" s="217" t="s">
        <v>3833</v>
      </c>
      <c r="P17" s="232"/>
      <c r="Q17" s="232"/>
      <c r="R17" s="217" t="s">
        <v>3000</v>
      </c>
      <c r="S17" s="232"/>
      <c r="T17" s="232"/>
      <c r="U17" s="232"/>
      <c r="V17" s="232"/>
      <c r="W17" s="232"/>
      <c r="X17" s="232"/>
      <c r="Y17" s="232"/>
      <c r="Z17" s="232"/>
      <c r="AA17" s="232"/>
      <c r="AB17" s="217" t="s">
        <v>2876</v>
      </c>
      <c r="AC17" s="217" t="s">
        <v>1455</v>
      </c>
      <c r="AD17" s="232"/>
      <c r="AE17" s="232"/>
      <c r="AF17" s="232"/>
      <c r="AG17" s="217" t="s">
        <v>50</v>
      </c>
      <c r="AH17" s="2"/>
      <c r="AI17" s="2"/>
      <c r="AL17" s="2"/>
    </row>
    <row r="18" spans="1:65" ht="117.6" x14ac:dyDescent="0.3">
      <c r="A18" s="216" t="s">
        <v>1039</v>
      </c>
      <c r="B18" s="233" t="s">
        <v>4555</v>
      </c>
      <c r="C18" s="234" t="s">
        <v>4500</v>
      </c>
      <c r="D18" s="217" t="s">
        <v>20</v>
      </c>
      <c r="E18" s="217" t="s">
        <v>107</v>
      </c>
      <c r="F18" s="217" t="s">
        <v>1305</v>
      </c>
      <c r="G18" s="219" t="s">
        <v>43</v>
      </c>
      <c r="H18" s="217" t="s">
        <v>35</v>
      </c>
      <c r="I18" s="219" t="s">
        <v>108</v>
      </c>
      <c r="J18" s="219" t="s">
        <v>43</v>
      </c>
      <c r="K18" s="217" t="s">
        <v>2792</v>
      </c>
      <c r="L18" s="220"/>
      <c r="M18" s="218" t="s">
        <v>37</v>
      </c>
      <c r="N18" s="218" t="s">
        <v>189</v>
      </c>
      <c r="O18" s="217"/>
      <c r="P18" s="221"/>
      <c r="Q18" s="221"/>
      <c r="R18" s="218" t="s">
        <v>3870</v>
      </c>
      <c r="S18" s="218" t="s">
        <v>3910</v>
      </c>
      <c r="T18" s="217" t="s">
        <v>1259</v>
      </c>
      <c r="U18" s="218"/>
      <c r="V18" s="218" t="s">
        <v>1442</v>
      </c>
      <c r="W18" s="221"/>
      <c r="X18" s="220" t="e">
        <f>INDEX([1]DATA!$Z$10:$Z$285,MATCH(B18,[1]DATA!$C$10:$C$285,0))</f>
        <v>#N/A</v>
      </c>
      <c r="Y18" s="217" t="s">
        <v>37</v>
      </c>
      <c r="Z18" s="217" t="s">
        <v>47</v>
      </c>
      <c r="AA18" s="217" t="s">
        <v>22</v>
      </c>
      <c r="AB18" s="217" t="s">
        <v>2876</v>
      </c>
      <c r="AC18" s="217" t="s">
        <v>1455</v>
      </c>
      <c r="AD18" s="217" t="s">
        <v>1455</v>
      </c>
      <c r="AE18" s="217"/>
      <c r="AF18" s="221"/>
      <c r="AG18" s="21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</row>
    <row r="19" spans="1:65" ht="67.2" x14ac:dyDescent="0.3">
      <c r="A19" s="216" t="s">
        <v>1040</v>
      </c>
      <c r="B19" s="233" t="s">
        <v>4574</v>
      </c>
      <c r="C19" s="234" t="s">
        <v>4521</v>
      </c>
      <c r="D19" s="217" t="s">
        <v>54</v>
      </c>
      <c r="E19" s="217" t="s">
        <v>169</v>
      </c>
      <c r="F19" s="217" t="s">
        <v>1295</v>
      </c>
      <c r="G19" s="219" t="s">
        <v>170</v>
      </c>
      <c r="H19" s="217" t="s">
        <v>35</v>
      </c>
      <c r="I19" s="219" t="s">
        <v>170</v>
      </c>
      <c r="J19" s="219" t="s">
        <v>170</v>
      </c>
      <c r="K19" s="217" t="s">
        <v>171</v>
      </c>
      <c r="L19" s="220"/>
      <c r="M19" s="217" t="s">
        <v>37</v>
      </c>
      <c r="N19" s="217" t="s">
        <v>173</v>
      </c>
      <c r="O19" s="217"/>
      <c r="P19" s="221"/>
      <c r="Q19" s="221"/>
      <c r="R19" s="217" t="s">
        <v>3058</v>
      </c>
      <c r="S19" s="217" t="s">
        <v>3909</v>
      </c>
      <c r="T19" s="217" t="s">
        <v>1272</v>
      </c>
      <c r="U19" s="218"/>
      <c r="V19" s="218" t="s">
        <v>1442</v>
      </c>
      <c r="W19" s="221"/>
      <c r="X19" s="220" t="e">
        <f>INDEX([1]DATA!$Z$10:$Z$285,MATCH(B19,[1]DATA!$C$10:$C$285,0))</f>
        <v>#N/A</v>
      </c>
      <c r="Y19" s="217" t="s">
        <v>37</v>
      </c>
      <c r="Z19" s="217" t="s">
        <v>47</v>
      </c>
      <c r="AA19" s="217" t="s">
        <v>22</v>
      </c>
      <c r="AB19" s="217" t="s">
        <v>48</v>
      </c>
      <c r="AC19" s="217" t="s">
        <v>3931</v>
      </c>
      <c r="AD19" s="217" t="s">
        <v>37</v>
      </c>
      <c r="AE19" s="217"/>
      <c r="AF19" s="221"/>
      <c r="AG19" s="21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</row>
    <row r="20" spans="1:65" ht="67.2" x14ac:dyDescent="0.3">
      <c r="A20" s="216" t="s">
        <v>1041</v>
      </c>
      <c r="B20" s="233" t="s">
        <v>4592</v>
      </c>
      <c r="C20" s="234" t="s">
        <v>4536</v>
      </c>
      <c r="D20" s="217" t="s">
        <v>20</v>
      </c>
      <c r="E20" s="217" t="s">
        <v>291</v>
      </c>
      <c r="F20" s="217" t="s">
        <v>3221</v>
      </c>
      <c r="G20" s="219"/>
      <c r="H20" s="220"/>
      <c r="I20" s="219" t="s">
        <v>51</v>
      </c>
      <c r="J20" s="219"/>
      <c r="K20" s="211" t="s">
        <v>4485</v>
      </c>
      <c r="L20" s="220"/>
      <c r="M20" s="217" t="s">
        <v>37</v>
      </c>
      <c r="N20" s="217" t="s">
        <v>292</v>
      </c>
      <c r="O20" s="217"/>
      <c r="P20" s="221"/>
      <c r="Q20" s="221"/>
      <c r="R20" s="218" t="s">
        <v>3012</v>
      </c>
      <c r="S20" s="218"/>
      <c r="T20" s="217" t="s">
        <v>1247</v>
      </c>
      <c r="U20" s="217"/>
      <c r="V20" s="217" t="s">
        <v>1442</v>
      </c>
      <c r="W20" s="221"/>
      <c r="X20" s="220" t="e">
        <f>INDEX([1]DATA!$Z$10:$Z$285,MATCH(#REF!,[1]DATA!$C$10:$C$285,0))</f>
        <v>#REF!</v>
      </c>
      <c r="Y20" s="217" t="s">
        <v>37</v>
      </c>
      <c r="Z20" s="217" t="s">
        <v>115</v>
      </c>
      <c r="AA20" s="217" t="s">
        <v>22</v>
      </c>
      <c r="AB20" s="217" t="s">
        <v>22</v>
      </c>
      <c r="AC20" s="217" t="s">
        <v>1455</v>
      </c>
      <c r="AD20" s="217" t="s">
        <v>1260</v>
      </c>
      <c r="AE20" s="217"/>
      <c r="AF20" s="221"/>
      <c r="AG20" s="21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</row>
    <row r="21" spans="1:65" ht="67.2" x14ac:dyDescent="0.3">
      <c r="A21" s="216" t="s">
        <v>1042</v>
      </c>
      <c r="B21" s="233" t="s">
        <v>4546</v>
      </c>
      <c r="C21" s="234" t="s">
        <v>4492</v>
      </c>
      <c r="D21" s="217" t="s">
        <v>20</v>
      </c>
      <c r="E21" s="217" t="s">
        <v>227</v>
      </c>
      <c r="F21" s="217" t="s">
        <v>3221</v>
      </c>
      <c r="G21" s="219" t="s">
        <v>228</v>
      </c>
      <c r="H21" s="217" t="s">
        <v>35</v>
      </c>
      <c r="I21" s="219" t="s">
        <v>228</v>
      </c>
      <c r="J21" s="219" t="s">
        <v>228</v>
      </c>
      <c r="K21" s="217" t="s">
        <v>171</v>
      </c>
      <c r="L21" s="220"/>
      <c r="M21" s="217" t="s">
        <v>37</v>
      </c>
      <c r="N21" s="217" t="s">
        <v>229</v>
      </c>
      <c r="O21" s="217"/>
      <c r="P21" s="228"/>
      <c r="Q21" s="228"/>
      <c r="R21" s="217" t="s">
        <v>1483</v>
      </c>
      <c r="S21" s="230"/>
      <c r="T21" s="230" t="s">
        <v>1483</v>
      </c>
      <c r="U21" s="230"/>
      <c r="V21" s="230" t="s">
        <v>2872</v>
      </c>
      <c r="W21" s="228"/>
      <c r="X21" s="231" t="e">
        <f>INDEX([1]DATA!$Z$10:$Z$285,MATCH(B21,[1]DATA!$C$10:$C$285,0))</f>
        <v>#N/A</v>
      </c>
      <c r="Y21" s="230" t="s">
        <v>37</v>
      </c>
      <c r="Z21" s="230" t="s">
        <v>47</v>
      </c>
      <c r="AA21" s="230" t="s">
        <v>22</v>
      </c>
      <c r="AB21" s="230" t="s">
        <v>48</v>
      </c>
      <c r="AC21" s="217" t="s">
        <v>1455</v>
      </c>
      <c r="AD21" s="230" t="s">
        <v>1254</v>
      </c>
      <c r="AE21" s="230"/>
      <c r="AF21" s="228"/>
      <c r="AG21" s="217" t="s">
        <v>34</v>
      </c>
      <c r="AH21" s="2"/>
      <c r="AI21" s="2"/>
      <c r="AL21" s="2"/>
    </row>
    <row r="22" spans="1:65" ht="84" x14ac:dyDescent="0.3">
      <c r="A22" s="216" t="s">
        <v>1043</v>
      </c>
      <c r="B22" s="233" t="s">
        <v>4565</v>
      </c>
      <c r="C22" s="234" t="s">
        <v>4492</v>
      </c>
      <c r="D22" s="217" t="s">
        <v>20</v>
      </c>
      <c r="E22" s="217" t="s">
        <v>450</v>
      </c>
      <c r="F22" s="217" t="s">
        <v>1298</v>
      </c>
      <c r="G22" s="219" t="s">
        <v>212</v>
      </c>
      <c r="H22" s="217" t="s">
        <v>35</v>
      </c>
      <c r="I22" s="219" t="s">
        <v>246</v>
      </c>
      <c r="J22" s="219" t="s">
        <v>246</v>
      </c>
      <c r="K22" s="217" t="s">
        <v>153</v>
      </c>
      <c r="L22" s="220"/>
      <c r="M22" s="217" t="s">
        <v>79</v>
      </c>
      <c r="N22" s="217" t="s">
        <v>438</v>
      </c>
      <c r="O22" s="217"/>
      <c r="P22" s="221"/>
      <c r="Q22" s="221"/>
      <c r="R22" s="220" t="s">
        <v>1483</v>
      </c>
      <c r="S22" s="216" t="s">
        <v>3909</v>
      </c>
      <c r="T22" s="216" t="s">
        <v>1449</v>
      </c>
      <c r="U22" s="220"/>
      <c r="V22" s="220"/>
      <c r="W22" s="221"/>
      <c r="X22" s="220" t="e">
        <f>INDEX([1]DATA!$Z$10:$Z$285,MATCH(B22,[1]DATA!$C$10:$C$285,0))</f>
        <v>#N/A</v>
      </c>
      <c r="Y22" s="217" t="s">
        <v>79</v>
      </c>
      <c r="Z22" s="217" t="s">
        <v>47</v>
      </c>
      <c r="AA22" s="217" t="s">
        <v>22</v>
      </c>
      <c r="AB22" s="217" t="s">
        <v>4603</v>
      </c>
      <c r="AC22" s="217" t="s">
        <v>1455</v>
      </c>
      <c r="AD22" s="217" t="s">
        <v>60</v>
      </c>
      <c r="AE22" s="217"/>
      <c r="AF22" s="221"/>
      <c r="AG22" s="21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</row>
    <row r="23" spans="1:65" ht="50.4" x14ac:dyDescent="0.3">
      <c r="A23" s="216" t="s">
        <v>1044</v>
      </c>
      <c r="B23" s="233" t="s">
        <v>4590</v>
      </c>
      <c r="C23" s="234" t="s">
        <v>4492</v>
      </c>
      <c r="D23" s="217" t="s">
        <v>20</v>
      </c>
      <c r="E23" s="217" t="s">
        <v>561</v>
      </c>
      <c r="F23" s="217" t="s">
        <v>1293</v>
      </c>
      <c r="G23" s="219"/>
      <c r="H23" s="220"/>
      <c r="I23" s="219" t="s">
        <v>105</v>
      </c>
      <c r="J23" s="219"/>
      <c r="K23" s="217" t="s">
        <v>2879</v>
      </c>
      <c r="L23" s="220"/>
      <c r="M23" s="217" t="s">
        <v>37</v>
      </c>
      <c r="N23" s="217" t="s">
        <v>110</v>
      </c>
      <c r="O23" s="217"/>
      <c r="P23" s="228"/>
      <c r="Q23" s="228"/>
      <c r="R23" s="223" t="s">
        <v>1489</v>
      </c>
      <c r="S23" s="230"/>
      <c r="T23" s="230" t="s">
        <v>1489</v>
      </c>
      <c r="U23" s="230"/>
      <c r="V23" s="230"/>
      <c r="W23" s="228"/>
      <c r="X23" s="231" t="e">
        <f>INDEX([1]DATA!$Z$10:$Z$285,MATCH(#REF!,[1]DATA!$C$10:$C$285,0))</f>
        <v>#REF!</v>
      </c>
      <c r="Y23" s="230" t="s">
        <v>37</v>
      </c>
      <c r="Z23" s="230" t="s">
        <v>47</v>
      </c>
      <c r="AA23" s="230" t="s">
        <v>22</v>
      </c>
      <c r="AB23" s="230" t="s">
        <v>22</v>
      </c>
      <c r="AC23" s="223" t="s">
        <v>1455</v>
      </c>
      <c r="AD23" s="230" t="s">
        <v>60</v>
      </c>
      <c r="AE23" s="230"/>
      <c r="AF23" s="228"/>
      <c r="AG23" s="217" t="s">
        <v>1243</v>
      </c>
      <c r="AH23" s="2"/>
      <c r="AI23" s="2"/>
      <c r="AL23" s="2"/>
    </row>
    <row r="24" spans="1:65" ht="67.2" x14ac:dyDescent="0.3">
      <c r="A24" s="216" t="s">
        <v>1045</v>
      </c>
      <c r="B24" s="233" t="s">
        <v>4569</v>
      </c>
      <c r="C24" s="234" t="s">
        <v>4514</v>
      </c>
      <c r="D24" s="217" t="s">
        <v>54</v>
      </c>
      <c r="E24" s="217" t="s">
        <v>251</v>
      </c>
      <c r="F24" s="217" t="s">
        <v>1305</v>
      </c>
      <c r="G24" s="219" t="s">
        <v>252</v>
      </c>
      <c r="H24" s="217" t="s">
        <v>35</v>
      </c>
      <c r="I24" s="219" t="s">
        <v>252</v>
      </c>
      <c r="J24" s="219" t="s">
        <v>252</v>
      </c>
      <c r="K24" s="218" t="s">
        <v>153</v>
      </c>
      <c r="L24" s="220"/>
      <c r="M24" s="217" t="s">
        <v>37</v>
      </c>
      <c r="N24" s="217" t="s">
        <v>38</v>
      </c>
      <c r="O24" s="218" t="s">
        <v>2998</v>
      </c>
      <c r="P24" s="217" t="s">
        <v>1455</v>
      </c>
      <c r="Q24" s="217" t="s">
        <v>34</v>
      </c>
      <c r="R24" s="218" t="s">
        <v>2998</v>
      </c>
      <c r="S24" s="217" t="s">
        <v>1455</v>
      </c>
      <c r="T24" s="217" t="s">
        <v>34</v>
      </c>
      <c r="U24" s="224"/>
      <c r="V24" s="224"/>
      <c r="W24" s="224"/>
      <c r="X24" s="224"/>
      <c r="Y24" s="224"/>
      <c r="Z24" s="224"/>
      <c r="AA24" s="224"/>
      <c r="AB24" s="217" t="s">
        <v>39</v>
      </c>
      <c r="AC24" s="217" t="s">
        <v>1455</v>
      </c>
      <c r="AD24" s="224"/>
      <c r="AE24" s="224"/>
      <c r="AF24" s="224"/>
      <c r="AG24" s="21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</row>
    <row r="25" spans="1:65" ht="67.2" x14ac:dyDescent="0.3">
      <c r="A25" s="216" t="s">
        <v>1046</v>
      </c>
      <c r="B25" s="233" t="s">
        <v>4544</v>
      </c>
      <c r="C25" s="234" t="s">
        <v>4490</v>
      </c>
      <c r="D25" s="217" t="s">
        <v>20</v>
      </c>
      <c r="E25" s="217" t="s">
        <v>288</v>
      </c>
      <c r="F25" s="217" t="s">
        <v>3221</v>
      </c>
      <c r="G25" s="219"/>
      <c r="H25" s="220"/>
      <c r="I25" s="219" t="s">
        <v>43</v>
      </c>
      <c r="J25" s="219"/>
      <c r="K25" s="211" t="s">
        <v>4484</v>
      </c>
      <c r="L25" s="220"/>
      <c r="M25" s="217" t="s">
        <v>79</v>
      </c>
      <c r="N25" s="217" t="s">
        <v>289</v>
      </c>
      <c r="O25" s="217"/>
      <c r="P25" s="228"/>
      <c r="Q25" s="228"/>
      <c r="R25" s="218" t="s">
        <v>3012</v>
      </c>
      <c r="S25" s="229"/>
      <c r="T25" s="231" t="s">
        <v>1450</v>
      </c>
      <c r="U25" s="229"/>
      <c r="V25" s="229" t="s">
        <v>1442</v>
      </c>
      <c r="W25" s="228"/>
      <c r="X25" s="231" t="e">
        <f>INDEX([1]DATA!$Z$10:$Z$285,MATCH(#REF!,[1]DATA!$C$10:$C$285,0))</f>
        <v>#REF!</v>
      </c>
      <c r="Y25" s="230" t="s">
        <v>79</v>
      </c>
      <c r="Z25" s="230" t="s">
        <v>115</v>
      </c>
      <c r="AA25" s="230" t="s">
        <v>22</v>
      </c>
      <c r="AB25" s="230" t="s">
        <v>22</v>
      </c>
      <c r="AC25" s="217" t="s">
        <v>2870</v>
      </c>
      <c r="AD25" s="230" t="s">
        <v>2868</v>
      </c>
      <c r="AE25" s="230"/>
      <c r="AF25" s="228"/>
      <c r="AG25" s="217" t="s">
        <v>1243</v>
      </c>
      <c r="AH25" s="2"/>
      <c r="AI25" s="2"/>
      <c r="AL25" s="2"/>
    </row>
    <row r="26" spans="1:65" ht="67.2" x14ac:dyDescent="0.3">
      <c r="A26" s="216" t="s">
        <v>1047</v>
      </c>
      <c r="B26" s="233" t="s">
        <v>4557</v>
      </c>
      <c r="C26" s="234" t="s">
        <v>4502</v>
      </c>
      <c r="D26" s="217" t="s">
        <v>20</v>
      </c>
      <c r="E26" s="217" t="s">
        <v>311</v>
      </c>
      <c r="F26" s="217" t="s">
        <v>1296</v>
      </c>
      <c r="G26" s="219"/>
      <c r="H26" s="217"/>
      <c r="I26" s="219" t="s">
        <v>123</v>
      </c>
      <c r="J26" s="219"/>
      <c r="K26" s="211" t="s">
        <v>4467</v>
      </c>
      <c r="L26" s="220"/>
      <c r="M26" s="217" t="s">
        <v>37</v>
      </c>
      <c r="N26" s="217" t="s">
        <v>314</v>
      </c>
      <c r="O26" s="217"/>
      <c r="P26" s="221"/>
      <c r="Q26" s="221"/>
      <c r="R26" s="217" t="s">
        <v>3020</v>
      </c>
      <c r="S26" s="218" t="s">
        <v>3909</v>
      </c>
      <c r="T26" s="217" t="s">
        <v>2867</v>
      </c>
      <c r="U26" s="217"/>
      <c r="V26" s="217"/>
      <c r="W26" s="221"/>
      <c r="X26" s="220" t="e">
        <f>INDEX([1]DATA!$Z$10:$Z$285,MATCH(#REF!,[1]DATA!$C$10:$C$285,0))</f>
        <v>#REF!</v>
      </c>
      <c r="Y26" s="217" t="s">
        <v>37</v>
      </c>
      <c r="Z26" s="217" t="s">
        <v>115</v>
      </c>
      <c r="AA26" s="217" t="s">
        <v>22</v>
      </c>
      <c r="AB26" s="217" t="s">
        <v>22</v>
      </c>
      <c r="AC26" s="217" t="s">
        <v>1455</v>
      </c>
      <c r="AD26" s="217" t="s">
        <v>60</v>
      </c>
      <c r="AE26" s="217"/>
      <c r="AF26" s="221"/>
      <c r="AG26" s="21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</row>
    <row r="27" spans="1:65" ht="104.4" customHeight="1" x14ac:dyDescent="0.3">
      <c r="A27" s="216" t="s">
        <v>1048</v>
      </c>
      <c r="B27" s="233" t="s">
        <v>4548</v>
      </c>
      <c r="C27" s="234" t="s">
        <v>4493</v>
      </c>
      <c r="D27" s="217" t="s">
        <v>54</v>
      </c>
      <c r="E27" s="217" t="s">
        <v>316</v>
      </c>
      <c r="F27" s="217" t="s">
        <v>1294</v>
      </c>
      <c r="G27" s="219"/>
      <c r="H27" s="217"/>
      <c r="I27" s="219" t="s">
        <v>139</v>
      </c>
      <c r="J27" s="219"/>
      <c r="K27" s="211" t="s">
        <v>4469</v>
      </c>
      <c r="L27" s="220"/>
      <c r="M27" s="217" t="s">
        <v>37</v>
      </c>
      <c r="N27" s="217" t="s">
        <v>318</v>
      </c>
      <c r="O27" s="217"/>
      <c r="P27" s="221"/>
      <c r="Q27" s="221"/>
      <c r="R27" s="218" t="s">
        <v>3035</v>
      </c>
      <c r="S27" s="218" t="s">
        <v>3909</v>
      </c>
      <c r="T27" s="218" t="s">
        <v>3095</v>
      </c>
      <c r="U27" s="217"/>
      <c r="V27" s="217"/>
      <c r="W27" s="221"/>
      <c r="X27" s="220" t="e">
        <f>INDEX([1]DATA!$Z$10:$Z$285,MATCH(#REF!,[1]DATA!$C$10:$C$285,0))</f>
        <v>#REF!</v>
      </c>
      <c r="Y27" s="217" t="s">
        <v>37</v>
      </c>
      <c r="Z27" s="217" t="s">
        <v>47</v>
      </c>
      <c r="AA27" s="217" t="s">
        <v>22</v>
      </c>
      <c r="AB27" s="217" t="s">
        <v>22</v>
      </c>
      <c r="AC27" s="217" t="s">
        <v>1321</v>
      </c>
      <c r="AD27" s="217" t="s">
        <v>1256</v>
      </c>
      <c r="AE27" s="217"/>
      <c r="AF27" s="221"/>
      <c r="AG27" s="21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</row>
    <row r="28" spans="1:65" ht="88.8" customHeight="1" x14ac:dyDescent="0.3">
      <c r="A28" s="216" t="s">
        <v>1049</v>
      </c>
      <c r="B28" s="233" t="s">
        <v>4584</v>
      </c>
      <c r="C28" s="234" t="s">
        <v>4530</v>
      </c>
      <c r="D28" s="217" t="s">
        <v>20</v>
      </c>
      <c r="E28" s="217" t="s">
        <v>219</v>
      </c>
      <c r="F28" s="217" t="s">
        <v>3217</v>
      </c>
      <c r="G28" s="219" t="s">
        <v>139</v>
      </c>
      <c r="H28" s="217" t="s">
        <v>35</v>
      </c>
      <c r="I28" s="219" t="s">
        <v>139</v>
      </c>
      <c r="J28" s="219" t="s">
        <v>220</v>
      </c>
      <c r="K28" s="217" t="s">
        <v>171</v>
      </c>
      <c r="L28" s="220"/>
      <c r="M28" s="217" t="s">
        <v>37</v>
      </c>
      <c r="N28" s="217" t="s">
        <v>221</v>
      </c>
      <c r="O28" s="217"/>
      <c r="P28" s="221"/>
      <c r="Q28" s="221"/>
      <c r="R28" s="218" t="s">
        <v>3045</v>
      </c>
      <c r="S28" s="218"/>
      <c r="T28" s="218" t="s">
        <v>2798</v>
      </c>
      <c r="U28" s="217"/>
      <c r="V28" s="217" t="s">
        <v>2872</v>
      </c>
      <c r="W28" s="221"/>
      <c r="X28" s="220" t="e">
        <f>INDEX([1]DATA!$Z$10:$Z$285,MATCH(B28,[1]DATA!$C$10:$C$285,0))</f>
        <v>#N/A</v>
      </c>
      <c r="Y28" s="217" t="s">
        <v>37</v>
      </c>
      <c r="Z28" s="217" t="s">
        <v>22</v>
      </c>
      <c r="AA28" s="217" t="s">
        <v>22</v>
      </c>
      <c r="AB28" s="217" t="s">
        <v>48</v>
      </c>
      <c r="AC28" s="217"/>
      <c r="AD28" s="217"/>
      <c r="AE28" s="217"/>
      <c r="AF28" s="221"/>
      <c r="AG28" s="21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</row>
    <row r="29" spans="1:65" ht="50.4" x14ac:dyDescent="0.3">
      <c r="A29" s="216" t="s">
        <v>1050</v>
      </c>
      <c r="B29" s="233" t="s">
        <v>4597</v>
      </c>
      <c r="C29" s="234" t="s">
        <v>4530</v>
      </c>
      <c r="D29" s="217" t="s">
        <v>20</v>
      </c>
      <c r="E29" s="217" t="s">
        <v>440</v>
      </c>
      <c r="F29" s="217" t="s">
        <v>3217</v>
      </c>
      <c r="G29" s="219"/>
      <c r="H29" s="217"/>
      <c r="I29" s="219" t="s">
        <v>246</v>
      </c>
      <c r="J29" s="219"/>
      <c r="K29" s="211" t="s">
        <v>4473</v>
      </c>
      <c r="L29" s="220"/>
      <c r="M29" s="217" t="s">
        <v>79</v>
      </c>
      <c r="N29" s="217" t="s">
        <v>438</v>
      </c>
      <c r="O29" s="217"/>
      <c r="P29" s="221"/>
      <c r="Q29" s="221"/>
      <c r="R29" s="218" t="s">
        <v>3044</v>
      </c>
      <c r="S29" s="218" t="s">
        <v>3909</v>
      </c>
      <c r="T29" s="217" t="s">
        <v>1247</v>
      </c>
      <c r="U29" s="218"/>
      <c r="V29" s="218" t="s">
        <v>1442</v>
      </c>
      <c r="W29" s="221"/>
      <c r="X29" s="220" t="e">
        <f>INDEX([1]DATA!$Z$10:$Z$285,MATCH(#REF!,[1]DATA!$C$10:$C$285,0))</f>
        <v>#REF!</v>
      </c>
      <c r="Y29" s="217" t="s">
        <v>79</v>
      </c>
      <c r="Z29" s="217" t="s">
        <v>22</v>
      </c>
      <c r="AA29" s="217" t="s">
        <v>22</v>
      </c>
      <c r="AB29" s="217" t="s">
        <v>22</v>
      </c>
      <c r="AC29" s="217" t="s">
        <v>2870</v>
      </c>
      <c r="AD29" s="217" t="s">
        <v>2868</v>
      </c>
      <c r="AE29" s="217"/>
      <c r="AF29" s="221"/>
      <c r="AG29" s="21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</row>
    <row r="30" spans="1:65" ht="151.19999999999999" x14ac:dyDescent="0.3">
      <c r="A30" s="216" t="s">
        <v>1051</v>
      </c>
      <c r="B30" s="233" t="s">
        <v>4586</v>
      </c>
      <c r="C30" s="234" t="s">
        <v>4532</v>
      </c>
      <c r="D30" s="217" t="s">
        <v>20</v>
      </c>
      <c r="E30" s="217" t="s">
        <v>325</v>
      </c>
      <c r="F30" s="217" t="s">
        <v>1295</v>
      </c>
      <c r="G30" s="219"/>
      <c r="H30" s="217"/>
      <c r="I30" s="219" t="s">
        <v>139</v>
      </c>
      <c r="J30" s="219"/>
      <c r="K30" s="211" t="s">
        <v>4475</v>
      </c>
      <c r="L30" s="220"/>
      <c r="M30" s="217" t="s">
        <v>37</v>
      </c>
      <c r="N30" s="218" t="s">
        <v>4463</v>
      </c>
      <c r="O30" s="217"/>
      <c r="P30" s="228"/>
      <c r="Q30" s="228"/>
      <c r="R30" s="218" t="s">
        <v>3899</v>
      </c>
      <c r="S30" s="217"/>
      <c r="T30" s="217" t="s">
        <v>1483</v>
      </c>
      <c r="U30" s="218"/>
      <c r="V30" s="218" t="s">
        <v>1442</v>
      </c>
      <c r="W30" s="221"/>
      <c r="X30" s="220" t="e">
        <f>INDEX([1]DATA!$Z$10:$Z$285,MATCH(#REF!,[1]DATA!$C$10:$C$285,0))</f>
        <v>#REF!</v>
      </c>
      <c r="Y30" s="218" t="s">
        <v>3894</v>
      </c>
      <c r="Z30" s="217" t="s">
        <v>47</v>
      </c>
      <c r="AA30" s="217" t="s">
        <v>22</v>
      </c>
      <c r="AB30" s="217" t="s">
        <v>22</v>
      </c>
      <c r="AC30" s="217" t="s">
        <v>3931</v>
      </c>
      <c r="AD30" s="230" t="s">
        <v>37</v>
      </c>
      <c r="AE30" s="230"/>
      <c r="AF30" s="228"/>
      <c r="AG30" s="217" t="s">
        <v>3933</v>
      </c>
      <c r="AH30" s="2"/>
      <c r="AI30" s="2"/>
      <c r="AL30" s="2"/>
    </row>
    <row r="31" spans="1:65" ht="84" x14ac:dyDescent="0.3">
      <c r="A31" s="216" t="s">
        <v>1052</v>
      </c>
      <c r="B31" s="233" t="s">
        <v>4564</v>
      </c>
      <c r="C31" s="234" t="s">
        <v>4508</v>
      </c>
      <c r="D31" s="217" t="s">
        <v>20</v>
      </c>
      <c r="E31" s="217" t="s">
        <v>196</v>
      </c>
      <c r="F31" s="217" t="s">
        <v>1295</v>
      </c>
      <c r="G31" s="219" t="s">
        <v>43</v>
      </c>
      <c r="H31" s="217" t="s">
        <v>35</v>
      </c>
      <c r="I31" s="219" t="s">
        <v>43</v>
      </c>
      <c r="J31" s="219" t="s">
        <v>43</v>
      </c>
      <c r="K31" s="217" t="s">
        <v>171</v>
      </c>
      <c r="L31" s="220"/>
      <c r="M31" s="218" t="s">
        <v>37</v>
      </c>
      <c r="N31" s="218" t="s">
        <v>38</v>
      </c>
      <c r="O31" s="217"/>
      <c r="P31" s="228"/>
      <c r="Q31" s="228"/>
      <c r="R31" s="217" t="s">
        <v>4198</v>
      </c>
      <c r="S31" s="230"/>
      <c r="T31" s="230" t="s">
        <v>1252</v>
      </c>
      <c r="U31" s="229"/>
      <c r="V31" s="229" t="s">
        <v>1442</v>
      </c>
      <c r="W31" s="228"/>
      <c r="X31" s="231" t="e">
        <f>INDEX([1]DATA!$Z$10:$Z$285,MATCH(B31,[1]DATA!$C$10:$C$285,0))</f>
        <v>#N/A</v>
      </c>
      <c r="Y31" s="230" t="s">
        <v>37</v>
      </c>
      <c r="Z31" s="230" t="s">
        <v>47</v>
      </c>
      <c r="AA31" s="230" t="s">
        <v>22</v>
      </c>
      <c r="AB31" s="230" t="s">
        <v>39</v>
      </c>
      <c r="AC31" s="217" t="s">
        <v>3833</v>
      </c>
      <c r="AD31" s="230" t="s">
        <v>37</v>
      </c>
      <c r="AE31" s="230" t="s">
        <v>1312</v>
      </c>
      <c r="AF31" s="228"/>
      <c r="AG31" s="217" t="s">
        <v>3933</v>
      </c>
      <c r="AH31" s="2"/>
      <c r="AI31" s="2"/>
      <c r="AL31" s="2"/>
    </row>
    <row r="32" spans="1:65" ht="84" x14ac:dyDescent="0.3">
      <c r="A32" s="216" t="s">
        <v>1053</v>
      </c>
      <c r="B32" s="233" t="s">
        <v>4564</v>
      </c>
      <c r="C32" s="234" t="s">
        <v>4509</v>
      </c>
      <c r="D32" s="217" t="s">
        <v>20</v>
      </c>
      <c r="E32" s="217" t="s">
        <v>147</v>
      </c>
      <c r="F32" s="217" t="s">
        <v>1301</v>
      </c>
      <c r="G32" s="219" t="s">
        <v>113</v>
      </c>
      <c r="H32" s="217" t="s">
        <v>35</v>
      </c>
      <c r="I32" s="219" t="s">
        <v>148</v>
      </c>
      <c r="J32" s="219" t="s">
        <v>113</v>
      </c>
      <c r="K32" s="217" t="s">
        <v>68</v>
      </c>
      <c r="L32" s="220"/>
      <c r="M32" s="217" t="s">
        <v>37</v>
      </c>
      <c r="N32" s="217" t="s">
        <v>150</v>
      </c>
      <c r="O32" s="217"/>
      <c r="P32" s="221"/>
      <c r="Q32" s="221"/>
      <c r="R32" s="218" t="s">
        <v>2999</v>
      </c>
      <c r="S32" s="218" t="s">
        <v>3909</v>
      </c>
      <c r="T32" s="217" t="s">
        <v>1255</v>
      </c>
      <c r="U32" s="217"/>
      <c r="V32" s="217"/>
      <c r="W32" s="221"/>
      <c r="X32" s="220" t="e">
        <f>INDEX([1]DATA!$Z$10:$Z$285,MATCH(B32,[1]DATA!$C$10:$C$285,0))</f>
        <v>#N/A</v>
      </c>
      <c r="Y32" s="217" t="s">
        <v>37</v>
      </c>
      <c r="Z32" s="217" t="s">
        <v>47</v>
      </c>
      <c r="AA32" s="217" t="s">
        <v>22</v>
      </c>
      <c r="AB32" s="217" t="s">
        <v>2876</v>
      </c>
      <c r="AC32" s="217" t="s">
        <v>1455</v>
      </c>
      <c r="AD32" s="217" t="s">
        <v>1455</v>
      </c>
      <c r="AE32" s="217"/>
      <c r="AF32" s="221"/>
      <c r="AG32" s="21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</row>
    <row r="33" spans="1:65" ht="50.4" x14ac:dyDescent="0.3">
      <c r="A33" s="216" t="s">
        <v>1054</v>
      </c>
      <c r="B33" s="233" t="s">
        <v>4567</v>
      </c>
      <c r="C33" s="234" t="s">
        <v>4512</v>
      </c>
      <c r="D33" s="217" t="s">
        <v>20</v>
      </c>
      <c r="E33" s="217" t="s">
        <v>87</v>
      </c>
      <c r="F33" s="217" t="s">
        <v>1304</v>
      </c>
      <c r="G33" s="219" t="s">
        <v>89</v>
      </c>
      <c r="H33" s="217" t="s">
        <v>35</v>
      </c>
      <c r="I33" s="219" t="s">
        <v>89</v>
      </c>
      <c r="J33" s="219" t="s">
        <v>89</v>
      </c>
      <c r="K33" s="217" t="s">
        <v>4606</v>
      </c>
      <c r="L33" s="220">
        <v>0.45</v>
      </c>
      <c r="M33" s="217" t="s">
        <v>37</v>
      </c>
      <c r="N33" s="217" t="s">
        <v>38</v>
      </c>
      <c r="O33" s="217"/>
      <c r="P33" s="221"/>
      <c r="Q33" s="221"/>
      <c r="R33" s="217" t="s">
        <v>1483</v>
      </c>
      <c r="S33" s="216" t="s">
        <v>3909</v>
      </c>
      <c r="T33" s="217" t="s">
        <v>1483</v>
      </c>
      <c r="U33" s="217"/>
      <c r="V33" s="217"/>
      <c r="W33" s="221"/>
      <c r="X33" s="220" t="e">
        <f>INDEX([1]DATA!$Z$10:$Z$285,MATCH(B33,[1]DATA!$C$10:$C$285,0))</f>
        <v>#N/A</v>
      </c>
      <c r="Y33" s="217" t="s">
        <v>37</v>
      </c>
      <c r="Z33" s="217" t="s">
        <v>47</v>
      </c>
      <c r="AA33" s="217" t="s">
        <v>22</v>
      </c>
      <c r="AB33" s="217" t="s">
        <v>39</v>
      </c>
      <c r="AC33" s="217" t="s">
        <v>2870</v>
      </c>
      <c r="AD33" s="217" t="s">
        <v>2868</v>
      </c>
      <c r="AE33" s="217"/>
      <c r="AF33" s="221"/>
      <c r="AG33" s="21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</row>
    <row r="34" spans="1:65" ht="100.8" x14ac:dyDescent="0.3">
      <c r="A34" s="216" t="s">
        <v>1055</v>
      </c>
      <c r="B34" s="233" t="s">
        <v>4556</v>
      </c>
      <c r="C34" s="234" t="s">
        <v>4501</v>
      </c>
      <c r="D34" s="217" t="s">
        <v>20</v>
      </c>
      <c r="E34" s="217" t="s">
        <v>100</v>
      </c>
      <c r="F34" s="217" t="s">
        <v>1300</v>
      </c>
      <c r="G34" s="219" t="s">
        <v>102</v>
      </c>
      <c r="H34" s="220" t="s">
        <v>35</v>
      </c>
      <c r="I34" s="219" t="s">
        <v>103</v>
      </c>
      <c r="J34" s="219" t="s">
        <v>102</v>
      </c>
      <c r="K34" s="217" t="s">
        <v>68</v>
      </c>
      <c r="L34" s="220"/>
      <c r="M34" s="217" t="s">
        <v>79</v>
      </c>
      <c r="N34" s="217" t="s">
        <v>46</v>
      </c>
      <c r="O34" s="217"/>
      <c r="P34" s="221"/>
      <c r="Q34" s="221"/>
      <c r="R34" s="218" t="s">
        <v>3013</v>
      </c>
      <c r="S34" s="216" t="s">
        <v>3909</v>
      </c>
      <c r="T34" s="217" t="s">
        <v>1252</v>
      </c>
      <c r="U34" s="218"/>
      <c r="V34" s="218" t="s">
        <v>1442</v>
      </c>
      <c r="W34" s="221"/>
      <c r="X34" s="220" t="e">
        <f>INDEX([1]DATA!$Z$10:$Z$285,MATCH(B34,[1]DATA!$C$10:$C$285,0))</f>
        <v>#N/A</v>
      </c>
      <c r="Y34" s="217" t="s">
        <v>79</v>
      </c>
      <c r="Z34" s="217" t="s">
        <v>47</v>
      </c>
      <c r="AA34" s="217" t="s">
        <v>22</v>
      </c>
      <c r="AB34" s="217" t="s">
        <v>48</v>
      </c>
      <c r="AC34" s="217" t="s">
        <v>2870</v>
      </c>
      <c r="AD34" s="217" t="s">
        <v>3282</v>
      </c>
      <c r="AE34" s="217"/>
      <c r="AF34" s="221"/>
      <c r="AG34" s="21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</row>
    <row r="35" spans="1:65" ht="67.2" x14ac:dyDescent="0.3">
      <c r="A35" s="216" t="s">
        <v>1056</v>
      </c>
      <c r="B35" s="233" t="s">
        <v>4585</v>
      </c>
      <c r="C35" s="234" t="s">
        <v>4531</v>
      </c>
      <c r="D35" s="217" t="s">
        <v>54</v>
      </c>
      <c r="E35" s="217" t="s">
        <v>71</v>
      </c>
      <c r="F35" s="217" t="s">
        <v>1296</v>
      </c>
      <c r="G35" s="219" t="s">
        <v>72</v>
      </c>
      <c r="H35" s="217" t="s">
        <v>35</v>
      </c>
      <c r="I35" s="219" t="s">
        <v>73</v>
      </c>
      <c r="J35" s="219" t="s">
        <v>72</v>
      </c>
      <c r="K35" s="217" t="s">
        <v>74</v>
      </c>
      <c r="L35" s="220"/>
      <c r="M35" s="217" t="s">
        <v>37</v>
      </c>
      <c r="N35" s="217" t="s">
        <v>77</v>
      </c>
      <c r="O35" s="217"/>
      <c r="P35" s="221"/>
      <c r="Q35" s="221"/>
      <c r="R35" s="217" t="s">
        <v>1272</v>
      </c>
      <c r="S35" s="218" t="s">
        <v>3909</v>
      </c>
      <c r="T35" s="217" t="s">
        <v>1272</v>
      </c>
      <c r="U35" s="217"/>
      <c r="V35" s="217"/>
      <c r="W35" s="221"/>
      <c r="X35" s="220" t="e">
        <f>INDEX([1]DATA!$Z$10:$Z$285,MATCH(B35,[1]DATA!$C$10:$C$285,0))</f>
        <v>#N/A</v>
      </c>
      <c r="Y35" s="217" t="s">
        <v>37</v>
      </c>
      <c r="Z35" s="217" t="s">
        <v>47</v>
      </c>
      <c r="AA35" s="217" t="s">
        <v>22</v>
      </c>
      <c r="AB35" s="217" t="s">
        <v>48</v>
      </c>
      <c r="AC35" s="217" t="s">
        <v>2870</v>
      </c>
      <c r="AD35" s="217" t="s">
        <v>3238</v>
      </c>
      <c r="AE35" s="217"/>
      <c r="AF35" s="221"/>
      <c r="AG35" s="21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</row>
    <row r="36" spans="1:65" ht="117.6" x14ac:dyDescent="0.3">
      <c r="A36" s="216" t="s">
        <v>1057</v>
      </c>
      <c r="B36" s="233" t="s">
        <v>4598</v>
      </c>
      <c r="C36" s="234" t="s">
        <v>4540</v>
      </c>
      <c r="D36" s="217" t="s">
        <v>54</v>
      </c>
      <c r="E36" s="217" t="s">
        <v>302</v>
      </c>
      <c r="F36" s="217" t="s">
        <v>1295</v>
      </c>
      <c r="G36" s="219"/>
      <c r="H36" s="217"/>
      <c r="I36" s="219" t="s">
        <v>113</v>
      </c>
      <c r="J36" s="219"/>
      <c r="K36" s="211" t="s">
        <v>4476</v>
      </c>
      <c r="L36" s="220"/>
      <c r="M36" s="217" t="s">
        <v>37</v>
      </c>
      <c r="N36" s="217" t="s">
        <v>141</v>
      </c>
      <c r="O36" s="217"/>
      <c r="P36" s="221"/>
      <c r="Q36" s="221"/>
      <c r="R36" s="217" t="s">
        <v>3060</v>
      </c>
      <c r="S36" s="217" t="s">
        <v>3909</v>
      </c>
      <c r="T36" s="217" t="s">
        <v>1483</v>
      </c>
      <c r="U36" s="218"/>
      <c r="V36" s="218" t="s">
        <v>1442</v>
      </c>
      <c r="W36" s="221"/>
      <c r="X36" s="220" t="e">
        <f>INDEX([1]DATA!$Z$10:$Z$285,MATCH(#REF!,[1]DATA!$C$10:$C$285,0))</f>
        <v>#REF!</v>
      </c>
      <c r="Y36" s="217" t="s">
        <v>37</v>
      </c>
      <c r="Z36" s="217" t="s">
        <v>47</v>
      </c>
      <c r="AA36" s="217" t="s">
        <v>22</v>
      </c>
      <c r="AB36" s="217" t="s">
        <v>22</v>
      </c>
      <c r="AC36" s="217" t="s">
        <v>3931</v>
      </c>
      <c r="AD36" s="217" t="s">
        <v>37</v>
      </c>
      <c r="AE36" s="217" t="s">
        <v>1312</v>
      </c>
      <c r="AF36" s="221"/>
      <c r="AG36" s="21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</row>
    <row r="37" spans="1:65" ht="67.2" x14ac:dyDescent="0.3">
      <c r="A37" s="216" t="s">
        <v>1058</v>
      </c>
      <c r="B37" s="233" t="s">
        <v>4552</v>
      </c>
      <c r="C37" s="234" t="s">
        <v>4496</v>
      </c>
      <c r="D37" s="217" t="s">
        <v>20</v>
      </c>
      <c r="E37" s="217" t="s">
        <v>159</v>
      </c>
      <c r="F37" s="217" t="s">
        <v>1298</v>
      </c>
      <c r="G37" s="219" t="s">
        <v>160</v>
      </c>
      <c r="H37" s="217" t="s">
        <v>35</v>
      </c>
      <c r="I37" s="219" t="s">
        <v>160</v>
      </c>
      <c r="J37" s="219" t="s">
        <v>160</v>
      </c>
      <c r="K37" s="217" t="s">
        <v>153</v>
      </c>
      <c r="L37" s="220"/>
      <c r="M37" s="217" t="s">
        <v>37</v>
      </c>
      <c r="N37" s="217" t="s">
        <v>38</v>
      </c>
      <c r="O37" s="217" t="s">
        <v>34</v>
      </c>
      <c r="P37" s="224"/>
      <c r="Q37" s="224"/>
      <c r="R37" s="217" t="s">
        <v>1257</v>
      </c>
      <c r="S37" s="224"/>
      <c r="T37" s="224"/>
      <c r="U37" s="224"/>
      <c r="V37" s="224"/>
      <c r="W37" s="224"/>
      <c r="X37" s="224"/>
      <c r="Y37" s="224"/>
      <c r="Z37" s="224"/>
      <c r="AA37" s="224"/>
      <c r="AB37" s="217" t="s">
        <v>39</v>
      </c>
      <c r="AC37" s="217" t="s">
        <v>2870</v>
      </c>
      <c r="AD37" s="224"/>
      <c r="AE37" s="224"/>
      <c r="AF37" s="224"/>
      <c r="AG37" s="21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12"/>
    </row>
    <row r="38" spans="1:65" ht="100.8" x14ac:dyDescent="0.3">
      <c r="A38" s="216" t="s">
        <v>1059</v>
      </c>
      <c r="B38" s="233" t="s">
        <v>4601</v>
      </c>
      <c r="C38" s="234" t="s">
        <v>4600</v>
      </c>
      <c r="D38" s="217" t="s">
        <v>20</v>
      </c>
      <c r="E38" s="217" t="s">
        <v>277</v>
      </c>
      <c r="F38" s="217" t="s">
        <v>1298</v>
      </c>
      <c r="G38" s="219"/>
      <c r="H38" s="217"/>
      <c r="I38" s="219" t="s">
        <v>278</v>
      </c>
      <c r="J38" s="219"/>
      <c r="K38" s="217" t="s">
        <v>254</v>
      </c>
      <c r="L38" s="220"/>
      <c r="M38" s="217" t="s">
        <v>79</v>
      </c>
      <c r="N38" s="217" t="s">
        <v>280</v>
      </c>
      <c r="O38" s="220" t="e">
        <f>INDEX([1]DATA!$X$10:$X$285,MATCH(#REF!,[1]DATA!$C$10:$C$285,0))</f>
        <v>#REF!</v>
      </c>
      <c r="P38" s="217" t="s">
        <v>280</v>
      </c>
      <c r="Q38" s="221"/>
      <c r="R38" s="216" t="s">
        <v>3009</v>
      </c>
      <c r="S38" s="216" t="s">
        <v>3909</v>
      </c>
      <c r="T38" s="216" t="s">
        <v>1451</v>
      </c>
      <c r="U38" s="216"/>
      <c r="V38" s="216" t="s">
        <v>1442</v>
      </c>
      <c r="W38" s="221"/>
      <c r="X38" s="220" t="e">
        <f>INDEX([1]DATA!$Z$10:$Z$285,MATCH(#REF!,[1]DATA!$C$10:$C$285,0))</f>
        <v>#REF!</v>
      </c>
      <c r="Y38" s="217" t="s">
        <v>79</v>
      </c>
      <c r="Z38" s="217" t="s">
        <v>47</v>
      </c>
      <c r="AA38" s="217" t="s">
        <v>22</v>
      </c>
      <c r="AB38" s="217" t="s">
        <v>22</v>
      </c>
      <c r="AC38" s="217" t="s">
        <v>2870</v>
      </c>
      <c r="AD38" s="217" t="s">
        <v>2800</v>
      </c>
      <c r="AE38" s="217"/>
      <c r="AF38" s="221"/>
      <c r="AG38" s="22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</row>
    <row r="39" spans="1:65" ht="50.4" x14ac:dyDescent="0.3">
      <c r="A39" s="216" t="s">
        <v>1060</v>
      </c>
      <c r="B39" s="233" t="s">
        <v>4554</v>
      </c>
      <c r="C39" s="234" t="s">
        <v>4499</v>
      </c>
      <c r="D39" s="217" t="s">
        <v>20</v>
      </c>
      <c r="E39" s="217" t="s">
        <v>264</v>
      </c>
      <c r="F39" s="217" t="s">
        <v>3219</v>
      </c>
      <c r="G39" s="219" t="s">
        <v>265</v>
      </c>
      <c r="H39" s="217" t="s">
        <v>35</v>
      </c>
      <c r="I39" s="219" t="s">
        <v>265</v>
      </c>
      <c r="J39" s="219" t="s">
        <v>265</v>
      </c>
      <c r="K39" s="218" t="s">
        <v>171</v>
      </c>
      <c r="L39" s="216" t="s">
        <v>3312</v>
      </c>
      <c r="M39" s="217" t="s">
        <v>37</v>
      </c>
      <c r="N39" s="217" t="s">
        <v>268</v>
      </c>
      <c r="O39" s="217"/>
      <c r="P39" s="221"/>
      <c r="Q39" s="221"/>
      <c r="R39" s="217" t="s">
        <v>3070</v>
      </c>
      <c r="S39" s="218" t="s">
        <v>3909</v>
      </c>
      <c r="T39" s="217" t="s">
        <v>1247</v>
      </c>
      <c r="U39" s="218"/>
      <c r="V39" s="218" t="s">
        <v>1442</v>
      </c>
      <c r="W39" s="221"/>
      <c r="X39" s="220" t="e">
        <f>INDEX([1]DATA!$Z$10:$Z$285,MATCH(B39,[1]DATA!$C$10:$C$285,0))</f>
        <v>#N/A</v>
      </c>
      <c r="Y39" s="217" t="s">
        <v>37</v>
      </c>
      <c r="Z39" s="217" t="s">
        <v>47</v>
      </c>
      <c r="AA39" s="217" t="s">
        <v>22</v>
      </c>
      <c r="AB39" s="217" t="s">
        <v>22</v>
      </c>
      <c r="AC39" s="217" t="s">
        <v>3833</v>
      </c>
      <c r="AD39" s="217" t="s">
        <v>79</v>
      </c>
      <c r="AE39" s="217"/>
      <c r="AF39" s="221"/>
      <c r="AG39" s="21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</row>
    <row r="40" spans="1:65" ht="50.4" x14ac:dyDescent="0.3">
      <c r="A40" s="216" t="s">
        <v>1061</v>
      </c>
      <c r="B40" s="235" t="s">
        <v>4563</v>
      </c>
      <c r="C40" s="236" t="s">
        <v>4507</v>
      </c>
      <c r="D40" s="217" t="s">
        <v>20</v>
      </c>
      <c r="E40" s="225" t="s">
        <v>306</v>
      </c>
      <c r="F40" s="217" t="s">
        <v>3218</v>
      </c>
      <c r="G40" s="219"/>
      <c r="H40" s="217"/>
      <c r="I40" s="219" t="s">
        <v>113</v>
      </c>
      <c r="J40" s="219"/>
      <c r="K40" s="211" t="s">
        <v>4478</v>
      </c>
      <c r="L40" s="220"/>
      <c r="M40" s="218" t="s">
        <v>37</v>
      </c>
      <c r="N40" s="218" t="s">
        <v>307</v>
      </c>
      <c r="O40" s="217"/>
      <c r="P40" s="221"/>
      <c r="Q40" s="221"/>
      <c r="R40" s="217" t="s">
        <v>3070</v>
      </c>
      <c r="S40" s="217"/>
      <c r="T40" s="217"/>
      <c r="U40" s="218"/>
      <c r="V40" s="217"/>
      <c r="W40" s="221"/>
      <c r="X40" s="220"/>
      <c r="Y40" s="217"/>
      <c r="Z40" s="217"/>
      <c r="AA40" s="217"/>
      <c r="AB40" s="217"/>
      <c r="AC40" s="217" t="s">
        <v>1321</v>
      </c>
      <c r="AD40" s="217" t="s">
        <v>1267</v>
      </c>
      <c r="AE40" s="217"/>
      <c r="AF40" s="221"/>
      <c r="AG40" s="21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</row>
    <row r="41" spans="1:65" ht="50.4" x14ac:dyDescent="0.3">
      <c r="A41" s="216" t="s">
        <v>1062</v>
      </c>
      <c r="B41" s="233" t="s">
        <v>4545</v>
      </c>
      <c r="C41" s="234" t="s">
        <v>4491</v>
      </c>
      <c r="D41" s="217" t="s">
        <v>54</v>
      </c>
      <c r="E41" s="217" t="s">
        <v>257</v>
      </c>
      <c r="F41" s="217" t="s">
        <v>1294</v>
      </c>
      <c r="G41" s="219"/>
      <c r="H41" s="217"/>
      <c r="I41" s="219" t="s">
        <v>258</v>
      </c>
      <c r="J41" s="219"/>
      <c r="K41" s="211" t="s">
        <v>4468</v>
      </c>
      <c r="L41" s="220"/>
      <c r="M41" s="217" t="s">
        <v>37</v>
      </c>
      <c r="N41" s="217" t="s">
        <v>762</v>
      </c>
      <c r="O41" s="217"/>
      <c r="P41" s="221"/>
      <c r="Q41" s="221"/>
      <c r="R41" s="217" t="s">
        <v>1244</v>
      </c>
      <c r="S41" s="217" t="s">
        <v>3909</v>
      </c>
      <c r="T41" s="217" t="s">
        <v>1253</v>
      </c>
      <c r="U41" s="217"/>
      <c r="V41" s="217"/>
      <c r="W41" s="221"/>
      <c r="X41" s="220" t="e">
        <f>INDEX([1]DATA!$Z$10:$Z$285,MATCH(#REF!,[1]DATA!$C$10:$C$285,0))</f>
        <v>#REF!</v>
      </c>
      <c r="Y41" s="217" t="s">
        <v>37</v>
      </c>
      <c r="Z41" s="217" t="s">
        <v>47</v>
      </c>
      <c r="AA41" s="217" t="s">
        <v>22</v>
      </c>
      <c r="AB41" s="217" t="s">
        <v>22</v>
      </c>
      <c r="AC41" s="217" t="s">
        <v>1455</v>
      </c>
      <c r="AD41" s="217" t="s">
        <v>1277</v>
      </c>
      <c r="AE41" s="217"/>
      <c r="AF41" s="221"/>
      <c r="AG41" s="21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</row>
    <row r="42" spans="1:65" ht="67.2" x14ac:dyDescent="0.3">
      <c r="A42" s="216" t="s">
        <v>1063</v>
      </c>
      <c r="B42" s="233" t="s">
        <v>4568</v>
      </c>
      <c r="C42" s="234" t="s">
        <v>4513</v>
      </c>
      <c r="D42" s="217" t="s">
        <v>20</v>
      </c>
      <c r="E42" s="217" t="s">
        <v>201</v>
      </c>
      <c r="F42" s="217" t="s">
        <v>1305</v>
      </c>
      <c r="G42" s="219" t="s">
        <v>202</v>
      </c>
      <c r="H42" s="217" t="s">
        <v>35</v>
      </c>
      <c r="I42" s="219" t="s">
        <v>128</v>
      </c>
      <c r="J42" s="219" t="s">
        <v>43</v>
      </c>
      <c r="K42" s="217" t="s">
        <v>153</v>
      </c>
      <c r="L42" s="220"/>
      <c r="M42" s="217" t="s">
        <v>37</v>
      </c>
      <c r="N42" s="217" t="s">
        <v>204</v>
      </c>
      <c r="O42" s="217"/>
      <c r="P42" s="221"/>
      <c r="Q42" s="221"/>
      <c r="R42" s="218" t="s">
        <v>1270</v>
      </c>
      <c r="S42" s="218"/>
      <c r="T42" s="217" t="s">
        <v>1488</v>
      </c>
      <c r="U42" s="217"/>
      <c r="V42" s="217"/>
      <c r="W42" s="221"/>
      <c r="X42" s="220" t="e">
        <f>INDEX([1]DATA!$Z$10:$Z$285,MATCH(B42,[1]DATA!$C$10:$C$285,0))</f>
        <v>#N/A</v>
      </c>
      <c r="Y42" s="217" t="s">
        <v>37</v>
      </c>
      <c r="Z42" s="217" t="s">
        <v>47</v>
      </c>
      <c r="AA42" s="217" t="s">
        <v>22</v>
      </c>
      <c r="AB42" s="217" t="s">
        <v>2876</v>
      </c>
      <c r="AC42" s="217" t="s">
        <v>2870</v>
      </c>
      <c r="AD42" s="217" t="s">
        <v>3932</v>
      </c>
      <c r="AE42" s="217"/>
      <c r="AF42" s="221"/>
      <c r="AG42" s="21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</row>
    <row r="43" spans="1:65" ht="114.6" customHeight="1" x14ac:dyDescent="0.3">
      <c r="A43" s="216" t="s">
        <v>1064</v>
      </c>
      <c r="B43" s="233" t="s">
        <v>4570</v>
      </c>
      <c r="C43" s="234" t="s">
        <v>4515</v>
      </c>
      <c r="D43" s="217" t="s">
        <v>54</v>
      </c>
      <c r="E43" s="217" t="s">
        <v>270</v>
      </c>
      <c r="F43" s="217" t="s">
        <v>1296</v>
      </c>
      <c r="G43" s="219"/>
      <c r="H43" s="217"/>
      <c r="I43" s="219" t="s">
        <v>272</v>
      </c>
      <c r="J43" s="219"/>
      <c r="K43" s="211" t="s">
        <v>4466</v>
      </c>
      <c r="L43" s="220"/>
      <c r="M43" s="217" t="s">
        <v>37</v>
      </c>
      <c r="N43" s="217" t="s">
        <v>274</v>
      </c>
      <c r="O43" s="217"/>
      <c r="P43" s="221"/>
      <c r="Q43" s="221"/>
      <c r="R43" s="218" t="s">
        <v>3903</v>
      </c>
      <c r="S43" s="218" t="s">
        <v>3909</v>
      </c>
      <c r="T43" s="217" t="s">
        <v>1248</v>
      </c>
      <c r="U43" s="217"/>
      <c r="V43" s="217"/>
      <c r="W43" s="221"/>
      <c r="X43" s="220" t="e">
        <f>INDEX([1]DATA!$Z$10:$Z$285,MATCH(#REF!,[1]DATA!$C$10:$C$285,0))</f>
        <v>#REF!</v>
      </c>
      <c r="Y43" s="217" t="s">
        <v>37</v>
      </c>
      <c r="Z43" s="217" t="s">
        <v>47</v>
      </c>
      <c r="AA43" s="217" t="s">
        <v>22</v>
      </c>
      <c r="AB43" s="217" t="s">
        <v>22</v>
      </c>
      <c r="AC43" s="217" t="s">
        <v>2870</v>
      </c>
      <c r="AD43" s="217" t="s">
        <v>2868</v>
      </c>
      <c r="AE43" s="217"/>
      <c r="AF43" s="221"/>
      <c r="AG43" s="21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</row>
    <row r="44" spans="1:65" ht="67.2" x14ac:dyDescent="0.3">
      <c r="A44" s="216" t="s">
        <v>1065</v>
      </c>
      <c r="B44" s="233" t="s">
        <v>4580</v>
      </c>
      <c r="C44" s="234" t="s">
        <v>4515</v>
      </c>
      <c r="D44" s="217" t="s">
        <v>54</v>
      </c>
      <c r="E44" s="217" t="s">
        <v>282</v>
      </c>
      <c r="F44" s="217" t="s">
        <v>1296</v>
      </c>
      <c r="G44" s="219" t="s">
        <v>43</v>
      </c>
      <c r="H44" s="217" t="s">
        <v>35</v>
      </c>
      <c r="I44" s="219" t="s">
        <v>43</v>
      </c>
      <c r="J44" s="219" t="s">
        <v>43</v>
      </c>
      <c r="K44" s="217" t="s">
        <v>171</v>
      </c>
      <c r="L44" s="220"/>
      <c r="M44" s="217" t="s">
        <v>37</v>
      </c>
      <c r="N44" s="217" t="s">
        <v>284</v>
      </c>
      <c r="O44" s="217"/>
      <c r="P44" s="221"/>
      <c r="Q44" s="221"/>
      <c r="R44" s="217" t="s">
        <v>3020</v>
      </c>
      <c r="S44" s="218" t="s">
        <v>3909</v>
      </c>
      <c r="T44" s="217" t="s">
        <v>1272</v>
      </c>
      <c r="U44" s="217"/>
      <c r="V44" s="217"/>
      <c r="W44" s="221"/>
      <c r="X44" s="220" t="e">
        <f>INDEX([1]DATA!$Z$10:$Z$285,MATCH(B44,[1]DATA!$C$10:$C$285,0))</f>
        <v>#N/A</v>
      </c>
      <c r="Y44" s="217" t="s">
        <v>37</v>
      </c>
      <c r="Z44" s="217" t="s">
        <v>47</v>
      </c>
      <c r="AA44" s="217" t="s">
        <v>22</v>
      </c>
      <c r="AB44" s="217" t="s">
        <v>22</v>
      </c>
      <c r="AC44" s="217" t="s">
        <v>2870</v>
      </c>
      <c r="AD44" s="217" t="s">
        <v>2868</v>
      </c>
      <c r="AE44" s="217"/>
      <c r="AF44" s="221"/>
      <c r="AG44" s="21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</row>
    <row r="45" spans="1:65" ht="67.2" x14ac:dyDescent="0.3">
      <c r="A45" s="216" t="s">
        <v>1066</v>
      </c>
      <c r="B45" s="233" t="s">
        <v>4572</v>
      </c>
      <c r="C45" s="234" t="s">
        <v>4518</v>
      </c>
      <c r="D45" s="217" t="s">
        <v>20</v>
      </c>
      <c r="E45" s="217" t="s">
        <v>112</v>
      </c>
      <c r="F45" s="217" t="s">
        <v>1293</v>
      </c>
      <c r="G45" s="219" t="s">
        <v>113</v>
      </c>
      <c r="H45" s="220" t="s">
        <v>35</v>
      </c>
      <c r="I45" s="219" t="s">
        <v>108</v>
      </c>
      <c r="J45" s="219" t="s">
        <v>113</v>
      </c>
      <c r="K45" s="217" t="s">
        <v>74</v>
      </c>
      <c r="L45" s="220"/>
      <c r="M45" s="217" t="s">
        <v>30</v>
      </c>
      <c r="N45" s="217" t="s">
        <v>110</v>
      </c>
      <c r="O45" s="217"/>
      <c r="P45" s="221"/>
      <c r="Q45" s="221"/>
      <c r="R45" s="217" t="s">
        <v>1268</v>
      </c>
      <c r="S45" s="217" t="s">
        <v>3909</v>
      </c>
      <c r="T45" s="217" t="s">
        <v>1268</v>
      </c>
      <c r="U45" s="217"/>
      <c r="V45" s="217"/>
      <c r="W45" s="221"/>
      <c r="X45" s="220" t="e">
        <f>INDEX([1]DATA!$Z$10:$Z$285,MATCH(B45,[1]DATA!$C$10:$C$285,0))</f>
        <v>#N/A</v>
      </c>
      <c r="Y45" s="217" t="s">
        <v>30</v>
      </c>
      <c r="Z45" s="217" t="s">
        <v>47</v>
      </c>
      <c r="AA45" s="217" t="s">
        <v>22</v>
      </c>
      <c r="AB45" s="217" t="s">
        <v>48</v>
      </c>
      <c r="AC45" s="217" t="s">
        <v>1312</v>
      </c>
      <c r="AD45" s="217" t="s">
        <v>1312</v>
      </c>
      <c r="AE45" s="217" t="s">
        <v>1312</v>
      </c>
      <c r="AF45" s="221"/>
      <c r="AG45" s="21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</row>
    <row r="46" spans="1:65" ht="50.4" x14ac:dyDescent="0.3">
      <c r="A46" s="216" t="s">
        <v>1067</v>
      </c>
      <c r="B46" s="233" t="s">
        <v>4576</v>
      </c>
      <c r="C46" s="234" t="s">
        <v>4518</v>
      </c>
      <c r="D46" s="217" t="s">
        <v>20</v>
      </c>
      <c r="E46" s="217" t="s">
        <v>175</v>
      </c>
      <c r="F46" s="217" t="s">
        <v>1304</v>
      </c>
      <c r="G46" s="219" t="s">
        <v>89</v>
      </c>
      <c r="H46" s="217" t="s">
        <v>35</v>
      </c>
      <c r="I46" s="219" t="s">
        <v>89</v>
      </c>
      <c r="J46" s="219" t="s">
        <v>89</v>
      </c>
      <c r="K46" s="217" t="s">
        <v>4605</v>
      </c>
      <c r="L46" s="220">
        <v>0.35</v>
      </c>
      <c r="M46" s="218" t="s">
        <v>37</v>
      </c>
      <c r="N46" s="218" t="s">
        <v>38</v>
      </c>
      <c r="O46" s="217"/>
      <c r="P46" s="221"/>
      <c r="Q46" s="221"/>
      <c r="R46" s="217" t="s">
        <v>3014</v>
      </c>
      <c r="S46" s="216" t="s">
        <v>3909</v>
      </c>
      <c r="T46" s="217" t="s">
        <v>1253</v>
      </c>
      <c r="U46" s="218"/>
      <c r="V46" s="218" t="s">
        <v>1442</v>
      </c>
      <c r="W46" s="221"/>
      <c r="X46" s="220" t="e">
        <f>INDEX([1]DATA!$Z$10:$Z$285,MATCH(B46,[1]DATA!$C$10:$C$285,0))</f>
        <v>#N/A</v>
      </c>
      <c r="Y46" s="217" t="s">
        <v>37</v>
      </c>
      <c r="Z46" s="217" t="s">
        <v>47</v>
      </c>
      <c r="AA46" s="217" t="s">
        <v>22</v>
      </c>
      <c r="AB46" s="217" t="s">
        <v>39</v>
      </c>
      <c r="AC46" s="217" t="s">
        <v>2870</v>
      </c>
      <c r="AD46" s="217" t="s">
        <v>2868</v>
      </c>
      <c r="AE46" s="217"/>
      <c r="AF46" s="221"/>
      <c r="AG46" s="21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</row>
    <row r="47" spans="1:65" ht="50.4" x14ac:dyDescent="0.3">
      <c r="A47" s="216" t="s">
        <v>1068</v>
      </c>
      <c r="B47" s="235" t="s">
        <v>4589</v>
      </c>
      <c r="C47" s="236" t="s">
        <v>4535</v>
      </c>
      <c r="D47" s="217" t="s">
        <v>20</v>
      </c>
      <c r="E47" s="225" t="s">
        <v>553</v>
      </c>
      <c r="F47" s="217" t="s">
        <v>3218</v>
      </c>
      <c r="G47" s="219"/>
      <c r="H47" s="217"/>
      <c r="I47" s="219" t="s">
        <v>139</v>
      </c>
      <c r="J47" s="219"/>
      <c r="K47" s="211" t="s">
        <v>4479</v>
      </c>
      <c r="L47" s="220"/>
      <c r="M47" s="217" t="s">
        <v>37</v>
      </c>
      <c r="N47" s="217" t="s">
        <v>307</v>
      </c>
      <c r="O47" s="217"/>
      <c r="P47" s="221"/>
      <c r="Q47" s="221"/>
      <c r="R47" s="217" t="s">
        <v>3070</v>
      </c>
      <c r="S47" s="217"/>
      <c r="T47" s="217"/>
      <c r="U47" s="218"/>
      <c r="V47" s="217"/>
      <c r="W47" s="221"/>
      <c r="X47" s="220"/>
      <c r="Y47" s="217"/>
      <c r="Z47" s="217"/>
      <c r="AA47" s="217"/>
      <c r="AB47" s="217"/>
      <c r="AC47" s="217" t="s">
        <v>1455</v>
      </c>
      <c r="AD47" s="217" t="s">
        <v>60</v>
      </c>
      <c r="AE47" s="217"/>
      <c r="AF47" s="221"/>
      <c r="AG47" s="21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</row>
    <row r="48" spans="1:65" ht="84" x14ac:dyDescent="0.3">
      <c r="A48" s="216" t="s">
        <v>1069</v>
      </c>
      <c r="B48" s="233" t="s">
        <v>4562</v>
      </c>
      <c r="C48" s="234" t="s">
        <v>4506</v>
      </c>
      <c r="D48" s="217" t="s">
        <v>20</v>
      </c>
      <c r="E48" s="217" t="s">
        <v>198</v>
      </c>
      <c r="F48" s="217" t="s">
        <v>1297</v>
      </c>
      <c r="G48" s="219" t="s">
        <v>194</v>
      </c>
      <c r="H48" s="220" t="s">
        <v>35</v>
      </c>
      <c r="I48" s="219" t="s">
        <v>194</v>
      </c>
      <c r="J48" s="219" t="s">
        <v>194</v>
      </c>
      <c r="K48" s="217" t="s">
        <v>2792</v>
      </c>
      <c r="L48" s="220"/>
      <c r="M48" s="218" t="s">
        <v>3894</v>
      </c>
      <c r="N48" s="218" t="s">
        <v>3984</v>
      </c>
      <c r="O48" s="217"/>
      <c r="P48" s="221"/>
      <c r="Q48" s="221"/>
      <c r="R48" s="218" t="s">
        <v>3012</v>
      </c>
      <c r="S48" s="216" t="s">
        <v>3909</v>
      </c>
      <c r="T48" s="217" t="s">
        <v>1252</v>
      </c>
      <c r="U48" s="218"/>
      <c r="V48" s="218" t="s">
        <v>1442</v>
      </c>
      <c r="W48" s="221"/>
      <c r="X48" s="220" t="e">
        <f>INDEX([1]DATA!$Z$10:$Z$285,MATCH(B48,[1]DATA!$C$10:$C$285,0))</f>
        <v>#N/A</v>
      </c>
      <c r="Y48" s="217" t="s">
        <v>37</v>
      </c>
      <c r="Z48" s="217" t="s">
        <v>47</v>
      </c>
      <c r="AA48" s="217" t="s">
        <v>22</v>
      </c>
      <c r="AB48" s="217" t="s">
        <v>39</v>
      </c>
      <c r="AC48" s="217" t="s">
        <v>2870</v>
      </c>
      <c r="AD48" s="217" t="s">
        <v>2800</v>
      </c>
      <c r="AE48" s="217"/>
      <c r="AF48" s="221"/>
      <c r="AG48" s="21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</row>
    <row r="49" spans="1:65" ht="67.2" x14ac:dyDescent="0.3">
      <c r="A49" s="216" t="s">
        <v>1070</v>
      </c>
      <c r="B49" s="233" t="s">
        <v>4578</v>
      </c>
      <c r="C49" s="234" t="s">
        <v>4526</v>
      </c>
      <c r="D49" s="217" t="s">
        <v>54</v>
      </c>
      <c r="E49" s="217" t="s">
        <v>642</v>
      </c>
      <c r="F49" s="217" t="s">
        <v>1293</v>
      </c>
      <c r="G49" s="219"/>
      <c r="H49" s="220"/>
      <c r="I49" s="219" t="s">
        <v>105</v>
      </c>
      <c r="J49" s="219"/>
      <c r="K49" s="217" t="s">
        <v>2880</v>
      </c>
      <c r="L49" s="220"/>
      <c r="M49" s="217" t="s">
        <v>37</v>
      </c>
      <c r="N49" s="217" t="s">
        <v>644</v>
      </c>
      <c r="O49" s="217"/>
      <c r="P49" s="221"/>
      <c r="Q49" s="221"/>
      <c r="R49" s="217" t="s">
        <v>3302</v>
      </c>
      <c r="S49" s="217" t="s">
        <v>1276</v>
      </c>
      <c r="T49" s="217" t="s">
        <v>1276</v>
      </c>
      <c r="U49" s="217"/>
      <c r="V49" s="217"/>
      <c r="W49" s="221"/>
      <c r="X49" s="220" t="e">
        <f>INDEX([1]DATA!$Z$10:$Z$285,MATCH(#REF!,[1]DATA!$C$10:$C$285,0))</f>
        <v>#REF!</v>
      </c>
      <c r="Y49" s="217" t="s">
        <v>37</v>
      </c>
      <c r="Z49" s="217" t="s">
        <v>115</v>
      </c>
      <c r="AA49" s="217" t="s">
        <v>22</v>
      </c>
      <c r="AB49" s="217" t="s">
        <v>22</v>
      </c>
      <c r="AC49" s="217" t="s">
        <v>1321</v>
      </c>
      <c r="AD49" s="217" t="s">
        <v>49</v>
      </c>
      <c r="AE49" s="217"/>
      <c r="AF49" s="221"/>
      <c r="AG49" s="21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</row>
    <row r="50" spans="1:65" ht="100.8" x14ac:dyDescent="0.3">
      <c r="A50" s="216" t="s">
        <v>1279</v>
      </c>
      <c r="B50" s="233" t="s">
        <v>4569</v>
      </c>
      <c r="C50" s="234" t="s">
        <v>4517</v>
      </c>
      <c r="D50" s="217" t="s">
        <v>54</v>
      </c>
      <c r="E50" s="217" t="s">
        <v>164</v>
      </c>
      <c r="F50" s="217" t="s">
        <v>1299</v>
      </c>
      <c r="G50" s="219" t="s">
        <v>43</v>
      </c>
      <c r="H50" s="217" t="s">
        <v>35</v>
      </c>
      <c r="I50" s="219" t="s">
        <v>43</v>
      </c>
      <c r="J50" s="219" t="s">
        <v>43</v>
      </c>
      <c r="K50" s="217" t="s">
        <v>153</v>
      </c>
      <c r="L50" s="220"/>
      <c r="M50" s="218" t="s">
        <v>37</v>
      </c>
      <c r="N50" s="218" t="s">
        <v>4464</v>
      </c>
      <c r="O50" s="217"/>
      <c r="P50" s="221"/>
      <c r="Q50" s="221"/>
      <c r="R50" s="220" t="s">
        <v>3004</v>
      </c>
      <c r="S50" s="216" t="s">
        <v>3909</v>
      </c>
      <c r="T50" s="217" t="s">
        <v>1272</v>
      </c>
      <c r="U50" s="217"/>
      <c r="V50" s="217"/>
      <c r="W50" s="221"/>
      <c r="X50" s="220" t="e">
        <f>INDEX([1]DATA!$Z$10:$Z$285,MATCH(B50,[1]DATA!$C$10:$C$285,0))</f>
        <v>#N/A</v>
      </c>
      <c r="Y50" s="217" t="s">
        <v>37</v>
      </c>
      <c r="Z50" s="217" t="s">
        <v>47</v>
      </c>
      <c r="AA50" s="217" t="s">
        <v>22</v>
      </c>
      <c r="AB50" s="217" t="s">
        <v>2876</v>
      </c>
      <c r="AC50" s="217" t="s">
        <v>1455</v>
      </c>
      <c r="AD50" s="217" t="s">
        <v>60</v>
      </c>
      <c r="AE50" s="217"/>
      <c r="AF50" s="221"/>
      <c r="AG50" s="21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</row>
    <row r="51" spans="1:65" ht="50.4" x14ac:dyDescent="0.3">
      <c r="A51" s="216" t="s">
        <v>1280</v>
      </c>
      <c r="B51" s="233" t="s">
        <v>4596</v>
      </c>
      <c r="C51" s="234" t="s">
        <v>4539</v>
      </c>
      <c r="D51" s="217" t="s">
        <v>20</v>
      </c>
      <c r="E51" s="217" t="s">
        <v>294</v>
      </c>
      <c r="F51" s="217" t="s">
        <v>3217</v>
      </c>
      <c r="G51" s="219"/>
      <c r="H51" s="217"/>
      <c r="I51" s="219" t="s">
        <v>295</v>
      </c>
      <c r="J51" s="219"/>
      <c r="K51" s="211" t="s">
        <v>4472</v>
      </c>
      <c r="L51" s="220"/>
      <c r="M51" s="217" t="s">
        <v>37</v>
      </c>
      <c r="N51" s="217" t="s">
        <v>297</v>
      </c>
      <c r="O51" s="217"/>
      <c r="P51" s="221"/>
      <c r="Q51" s="221"/>
      <c r="R51" s="218" t="s">
        <v>3046</v>
      </c>
      <c r="S51" s="218" t="s">
        <v>3909</v>
      </c>
      <c r="T51" s="217" t="s">
        <v>1247</v>
      </c>
      <c r="U51" s="217"/>
      <c r="V51" s="217" t="s">
        <v>2872</v>
      </c>
      <c r="W51" s="221"/>
      <c r="X51" s="220" t="e">
        <f>INDEX([1]DATA!$Z$10:$Z$285,MATCH(#REF!,[1]DATA!$C$10:$C$285,0))</f>
        <v>#REF!</v>
      </c>
      <c r="Y51" s="217" t="s">
        <v>37</v>
      </c>
      <c r="Z51" s="217" t="s">
        <v>47</v>
      </c>
      <c r="AA51" s="217" t="s">
        <v>22</v>
      </c>
      <c r="AB51" s="217" t="s">
        <v>22</v>
      </c>
      <c r="AC51" s="217" t="s">
        <v>2870</v>
      </c>
      <c r="AD51" s="217" t="s">
        <v>2903</v>
      </c>
      <c r="AE51" s="217"/>
      <c r="AF51" s="221"/>
      <c r="AG51" s="21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</row>
    <row r="52" spans="1:65" ht="50.4" x14ac:dyDescent="0.3">
      <c r="A52" s="216" t="s">
        <v>1071</v>
      </c>
      <c r="B52" s="235" t="s">
        <v>4572</v>
      </c>
      <c r="C52" s="236" t="s">
        <v>4604</v>
      </c>
      <c r="D52" s="225" t="s">
        <v>20</v>
      </c>
      <c r="E52" s="225" t="s">
        <v>334</v>
      </c>
      <c r="F52" s="225" t="s">
        <v>1300</v>
      </c>
      <c r="G52" s="260"/>
      <c r="H52" s="225"/>
      <c r="I52" s="260" t="s">
        <v>335</v>
      </c>
      <c r="J52" s="260"/>
      <c r="K52" s="225" t="s">
        <v>254</v>
      </c>
      <c r="L52" s="261"/>
      <c r="M52" s="225" t="s">
        <v>79</v>
      </c>
      <c r="N52" s="225" t="s">
        <v>110</v>
      </c>
      <c r="O52" s="261"/>
      <c r="P52" s="225"/>
      <c r="Q52" s="262"/>
      <c r="R52" s="261" t="s">
        <v>2964</v>
      </c>
      <c r="S52" s="264"/>
      <c r="T52" s="264"/>
      <c r="U52" s="264"/>
      <c r="V52" s="264"/>
      <c r="W52" s="262"/>
      <c r="X52" s="261"/>
      <c r="Y52" s="225"/>
      <c r="Z52" s="225"/>
      <c r="AA52" s="225"/>
      <c r="AB52" s="225"/>
      <c r="AC52" s="225" t="s">
        <v>3930</v>
      </c>
      <c r="AD52" s="225" t="s">
        <v>337</v>
      </c>
      <c r="AE52" s="225"/>
      <c r="AF52" s="262"/>
      <c r="AG52" s="225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</row>
    <row r="53" spans="1:65" ht="67.2" x14ac:dyDescent="0.3">
      <c r="A53" s="216" t="s">
        <v>1072</v>
      </c>
      <c r="B53" s="233" t="s">
        <v>4566</v>
      </c>
      <c r="C53" s="234" t="s">
        <v>4510</v>
      </c>
      <c r="D53" s="217" t="s">
        <v>20</v>
      </c>
      <c r="E53" s="217" t="s">
        <v>223</v>
      </c>
      <c r="F53" s="217" t="s">
        <v>1294</v>
      </c>
      <c r="G53" s="219" t="s">
        <v>142</v>
      </c>
      <c r="H53" s="217" t="s">
        <v>35</v>
      </c>
      <c r="I53" s="219" t="s">
        <v>142</v>
      </c>
      <c r="J53" s="219" t="s">
        <v>142</v>
      </c>
      <c r="K53" s="217" t="s">
        <v>171</v>
      </c>
      <c r="L53" s="220"/>
      <c r="M53" s="217" t="s">
        <v>37</v>
      </c>
      <c r="N53" s="217" t="s">
        <v>224</v>
      </c>
      <c r="O53" s="217"/>
      <c r="P53" s="221"/>
      <c r="Q53" s="221"/>
      <c r="R53" s="217" t="s">
        <v>1268</v>
      </c>
      <c r="S53" s="217" t="s">
        <v>3909</v>
      </c>
      <c r="T53" s="217" t="s">
        <v>1268</v>
      </c>
      <c r="U53" s="217"/>
      <c r="V53" s="217"/>
      <c r="W53" s="221"/>
      <c r="X53" s="220" t="e">
        <f>INDEX([1]DATA!$Z$10:$Z$285,MATCH(B53,[1]DATA!$C$10:$C$285,0))</f>
        <v>#N/A</v>
      </c>
      <c r="Y53" s="217" t="s">
        <v>37</v>
      </c>
      <c r="Z53" s="217" t="s">
        <v>47</v>
      </c>
      <c r="AA53" s="217" t="s">
        <v>22</v>
      </c>
      <c r="AB53" s="217" t="s">
        <v>48</v>
      </c>
      <c r="AC53" s="217" t="s">
        <v>1321</v>
      </c>
      <c r="AD53" s="217" t="s">
        <v>1256</v>
      </c>
      <c r="AE53" s="217"/>
      <c r="AF53" s="221"/>
      <c r="AG53" s="21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</row>
    <row r="54" spans="1:65" ht="67.2" x14ac:dyDescent="0.3">
      <c r="A54" s="216" t="s">
        <v>1073</v>
      </c>
      <c r="B54" s="233" t="s">
        <v>4599</v>
      </c>
      <c r="C54" s="234" t="s">
        <v>4497</v>
      </c>
      <c r="D54" s="217" t="s">
        <v>20</v>
      </c>
      <c r="E54" s="217" t="s">
        <v>211</v>
      </c>
      <c r="F54" s="217" t="s">
        <v>1299</v>
      </c>
      <c r="G54" s="219" t="s">
        <v>212</v>
      </c>
      <c r="H54" s="217" t="s">
        <v>35</v>
      </c>
      <c r="I54" s="219" t="s">
        <v>213</v>
      </c>
      <c r="J54" s="219" t="s">
        <v>214</v>
      </c>
      <c r="K54" s="217" t="s">
        <v>153</v>
      </c>
      <c r="L54" s="220"/>
      <c r="M54" s="217" t="s">
        <v>37</v>
      </c>
      <c r="N54" s="217" t="s">
        <v>130</v>
      </c>
      <c r="O54" s="217"/>
      <c r="P54" s="221"/>
      <c r="Q54" s="221"/>
      <c r="R54" s="218" t="s">
        <v>3002</v>
      </c>
      <c r="S54" s="216" t="s">
        <v>3909</v>
      </c>
      <c r="T54" s="217" t="s">
        <v>1483</v>
      </c>
      <c r="U54" s="217"/>
      <c r="V54" s="217"/>
      <c r="W54" s="221"/>
      <c r="X54" s="220" t="e">
        <f>INDEX([1]DATA!$Z$10:$Z$285,MATCH(B54,[1]DATA!$C$10:$C$285,0))</f>
        <v>#N/A</v>
      </c>
      <c r="Y54" s="217" t="s">
        <v>37</v>
      </c>
      <c r="Z54" s="217" t="s">
        <v>47</v>
      </c>
      <c r="AA54" s="217" t="s">
        <v>22</v>
      </c>
      <c r="AB54" s="217" t="s">
        <v>2876</v>
      </c>
      <c r="AC54" s="217" t="s">
        <v>2870</v>
      </c>
      <c r="AD54" s="217" t="s">
        <v>78</v>
      </c>
      <c r="AE54" s="217"/>
      <c r="AF54" s="221"/>
      <c r="AG54" s="21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</row>
    <row r="55" spans="1:65" ht="79.2" customHeight="1" x14ac:dyDescent="0.3">
      <c r="A55" s="216" t="s">
        <v>1074</v>
      </c>
      <c r="B55" s="233" t="s">
        <v>4573</v>
      </c>
      <c r="C55" s="234" t="s">
        <v>4522</v>
      </c>
      <c r="D55" s="217" t="s">
        <v>20</v>
      </c>
      <c r="E55" s="217" t="s">
        <v>178</v>
      </c>
      <c r="F55" s="217" t="s">
        <v>1299</v>
      </c>
      <c r="G55" s="219" t="s">
        <v>89</v>
      </c>
      <c r="H55" s="220" t="s">
        <v>35</v>
      </c>
      <c r="I55" s="219" t="s">
        <v>179</v>
      </c>
      <c r="J55" s="219" t="s">
        <v>179</v>
      </c>
      <c r="K55" s="217" t="s">
        <v>153</v>
      </c>
      <c r="L55" s="220"/>
      <c r="M55" s="218" t="s">
        <v>37</v>
      </c>
      <c r="N55" s="218" t="s">
        <v>38</v>
      </c>
      <c r="O55" s="217"/>
      <c r="P55" s="221"/>
      <c r="Q55" s="221"/>
      <c r="R55" s="217" t="s">
        <v>3003</v>
      </c>
      <c r="S55" s="216" t="s">
        <v>3909</v>
      </c>
      <c r="T55" s="217"/>
      <c r="U55" s="217"/>
      <c r="V55" s="217"/>
      <c r="W55" s="221"/>
      <c r="X55" s="220" t="e">
        <f>INDEX([1]DATA!$Z$10:$Z$285,MATCH(B55,[1]DATA!$C$10:$C$285,0))</f>
        <v>#N/A</v>
      </c>
      <c r="Y55" s="218" t="s">
        <v>3894</v>
      </c>
      <c r="Z55" s="217" t="s">
        <v>32</v>
      </c>
      <c r="AA55" s="217" t="s">
        <v>22</v>
      </c>
      <c r="AB55" s="218" t="s">
        <v>39</v>
      </c>
      <c r="AC55" s="217" t="s">
        <v>2870</v>
      </c>
      <c r="AD55" s="217" t="s">
        <v>2870</v>
      </c>
      <c r="AE55" s="217"/>
      <c r="AF55" s="221"/>
      <c r="AG55" s="21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</row>
    <row r="56" spans="1:65" ht="68.400000000000006" customHeight="1" x14ac:dyDescent="0.3">
      <c r="A56" s="216" t="s">
        <v>2902</v>
      </c>
      <c r="B56" s="233" t="s">
        <v>4573</v>
      </c>
      <c r="C56" s="234" t="s">
        <v>4523</v>
      </c>
      <c r="D56" s="217" t="s">
        <v>20</v>
      </c>
      <c r="E56" s="217" t="s">
        <v>186</v>
      </c>
      <c r="F56" s="217" t="s">
        <v>1300</v>
      </c>
      <c r="G56" s="219" t="s">
        <v>187</v>
      </c>
      <c r="H56" s="217" t="s">
        <v>35</v>
      </c>
      <c r="I56" s="219" t="s">
        <v>187</v>
      </c>
      <c r="J56" s="219" t="s">
        <v>187</v>
      </c>
      <c r="K56" s="217" t="s">
        <v>153</v>
      </c>
      <c r="L56" s="220"/>
      <c r="M56" s="218" t="s">
        <v>37</v>
      </c>
      <c r="N56" s="218" t="s">
        <v>189</v>
      </c>
      <c r="O56" s="217"/>
      <c r="P56" s="221"/>
      <c r="Q56" s="221"/>
      <c r="R56" s="218" t="s">
        <v>3012</v>
      </c>
      <c r="S56" s="216" t="s">
        <v>3909</v>
      </c>
      <c r="T56" s="217" t="s">
        <v>1274</v>
      </c>
      <c r="U56" s="218"/>
      <c r="V56" s="218" t="s">
        <v>1442</v>
      </c>
      <c r="W56" s="221"/>
      <c r="X56" s="220" t="e">
        <f>INDEX([1]DATA!$Z$10:$Z$285,MATCH(B56,[1]DATA!$C$10:$C$285,0))</f>
        <v>#N/A</v>
      </c>
      <c r="Y56" s="217" t="s">
        <v>37</v>
      </c>
      <c r="Z56" s="217" t="s">
        <v>47</v>
      </c>
      <c r="AA56" s="217" t="s">
        <v>22</v>
      </c>
      <c r="AB56" s="217" t="s">
        <v>48</v>
      </c>
      <c r="AC56" s="217" t="s">
        <v>1455</v>
      </c>
      <c r="AD56" s="217" t="s">
        <v>1271</v>
      </c>
      <c r="AE56" s="217"/>
      <c r="AF56" s="221"/>
      <c r="AG56" s="21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</row>
    <row r="57" spans="1:65" ht="46.2" customHeight="1" x14ac:dyDescent="0.3">
      <c r="A57" s="216" t="s">
        <v>1075</v>
      </c>
      <c r="B57" s="233" t="s">
        <v>4559</v>
      </c>
      <c r="C57" s="234" t="s">
        <v>4504</v>
      </c>
      <c r="D57" s="217" t="s">
        <v>20</v>
      </c>
      <c r="E57" s="217" t="s">
        <v>245</v>
      </c>
      <c r="F57" s="217" t="s">
        <v>1298</v>
      </c>
      <c r="G57" s="219" t="s">
        <v>247</v>
      </c>
      <c r="H57" s="217" t="s">
        <v>35</v>
      </c>
      <c r="I57" s="219" t="s">
        <v>67</v>
      </c>
      <c r="J57" s="219" t="s">
        <v>67</v>
      </c>
      <c r="K57" s="217" t="s">
        <v>2792</v>
      </c>
      <c r="L57" s="220"/>
      <c r="M57" s="217" t="s">
        <v>79</v>
      </c>
      <c r="N57" s="217" t="s">
        <v>249</v>
      </c>
      <c r="O57" s="222" t="s">
        <v>1321</v>
      </c>
      <c r="P57" s="224"/>
      <c r="Q57" s="224"/>
      <c r="R57" s="220" t="s">
        <v>2964</v>
      </c>
      <c r="S57" s="224"/>
      <c r="T57" s="224"/>
      <c r="U57" s="224"/>
      <c r="V57" s="224"/>
      <c r="W57" s="224"/>
      <c r="X57" s="224"/>
      <c r="Y57" s="224"/>
      <c r="Z57" s="224"/>
      <c r="AA57" s="224"/>
      <c r="AB57" s="217" t="s">
        <v>2876</v>
      </c>
      <c r="AC57" s="217" t="s">
        <v>2870</v>
      </c>
      <c r="AD57" s="224"/>
      <c r="AE57" s="224"/>
      <c r="AF57" s="224"/>
      <c r="AG57" s="222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</row>
    <row r="58" spans="1:65" ht="67.2" x14ac:dyDescent="0.3">
      <c r="A58" s="216" t="s">
        <v>1076</v>
      </c>
      <c r="B58" s="233" t="s">
        <v>4563</v>
      </c>
      <c r="C58" s="234" t="s">
        <v>4504</v>
      </c>
      <c r="D58" s="217" t="s">
        <v>20</v>
      </c>
      <c r="E58" s="217" t="s">
        <v>578</v>
      </c>
      <c r="F58" s="217" t="s">
        <v>1490</v>
      </c>
      <c r="G58" s="219" t="s">
        <v>242</v>
      </c>
      <c r="H58" s="217" t="s">
        <v>35</v>
      </c>
      <c r="I58" s="219" t="s">
        <v>242</v>
      </c>
      <c r="J58" s="219" t="s">
        <v>242</v>
      </c>
      <c r="K58" s="217" t="s">
        <v>97</v>
      </c>
      <c r="L58" s="216" t="s">
        <v>3303</v>
      </c>
      <c r="M58" s="217" t="s">
        <v>37</v>
      </c>
      <c r="N58" s="217" t="s">
        <v>141</v>
      </c>
      <c r="O58" s="217"/>
      <c r="P58" s="221"/>
      <c r="Q58" s="221"/>
      <c r="R58" s="218" t="s">
        <v>3089</v>
      </c>
      <c r="S58" s="216" t="s">
        <v>3909</v>
      </c>
      <c r="T58" s="217" t="s">
        <v>1483</v>
      </c>
      <c r="U58" s="217"/>
      <c r="V58" s="217"/>
      <c r="W58" s="221"/>
      <c r="X58" s="220" t="e">
        <f>INDEX([1]DATA!$Z$10:$Z$285,MATCH(B58,[1]DATA!$C$10:$C$285,0))</f>
        <v>#N/A</v>
      </c>
      <c r="Y58" s="217" t="s">
        <v>37</v>
      </c>
      <c r="Z58" s="217" t="s">
        <v>47</v>
      </c>
      <c r="AA58" s="217" t="s">
        <v>22</v>
      </c>
      <c r="AB58" s="217" t="s">
        <v>48</v>
      </c>
      <c r="AC58" s="217" t="s">
        <v>3931</v>
      </c>
      <c r="AD58" s="217" t="s">
        <v>37</v>
      </c>
      <c r="AE58" s="217"/>
      <c r="AF58" s="221"/>
      <c r="AG58" s="21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</row>
    <row r="59" spans="1:65" ht="67.2" x14ac:dyDescent="0.3">
      <c r="A59" s="216" t="s">
        <v>1077</v>
      </c>
      <c r="B59" s="233" t="s">
        <v>4594</v>
      </c>
      <c r="C59" s="234" t="s">
        <v>4537</v>
      </c>
      <c r="D59" s="217" t="s">
        <v>20</v>
      </c>
      <c r="E59" s="217" t="s">
        <v>191</v>
      </c>
      <c r="F59" s="217" t="s">
        <v>3218</v>
      </c>
      <c r="G59" s="219" t="s">
        <v>51</v>
      </c>
      <c r="H59" s="217" t="s">
        <v>35</v>
      </c>
      <c r="I59" s="219" t="s">
        <v>51</v>
      </c>
      <c r="J59" s="219" t="s">
        <v>51</v>
      </c>
      <c r="K59" s="217" t="s">
        <v>171</v>
      </c>
      <c r="L59" s="220"/>
      <c r="M59" s="217" t="s">
        <v>37</v>
      </c>
      <c r="N59" s="217" t="s">
        <v>193</v>
      </c>
      <c r="O59" s="217"/>
      <c r="P59" s="221"/>
      <c r="Q59" s="221"/>
      <c r="R59" s="217" t="s">
        <v>3070</v>
      </c>
      <c r="S59" s="217" t="s">
        <v>3909</v>
      </c>
      <c r="T59" s="217" t="s">
        <v>1247</v>
      </c>
      <c r="U59" s="218" t="s">
        <v>3288</v>
      </c>
      <c r="V59" s="217" t="s">
        <v>2976</v>
      </c>
      <c r="W59" s="221"/>
      <c r="X59" s="220" t="e">
        <f>INDEX([1]DATA!$Z$10:$Z$285,MATCH(B59,[1]DATA!$C$10:$C$285,0))</f>
        <v>#N/A</v>
      </c>
      <c r="Y59" s="217" t="s">
        <v>37</v>
      </c>
      <c r="Z59" s="217" t="s">
        <v>47</v>
      </c>
      <c r="AA59" s="217" t="s">
        <v>22</v>
      </c>
      <c r="AB59" s="217" t="s">
        <v>48</v>
      </c>
      <c r="AC59" s="217" t="s">
        <v>2870</v>
      </c>
      <c r="AD59" s="217" t="s">
        <v>2870</v>
      </c>
      <c r="AE59" s="217"/>
      <c r="AF59" s="221"/>
      <c r="AG59" s="21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</row>
    <row r="60" spans="1:65" ht="148.19999999999999" customHeight="1" x14ac:dyDescent="0.3">
      <c r="A60" s="216" t="s">
        <v>1078</v>
      </c>
      <c r="B60" s="233" t="s">
        <v>4566</v>
      </c>
      <c r="C60" s="234" t="s">
        <v>4511</v>
      </c>
      <c r="D60" s="217" t="s">
        <v>20</v>
      </c>
      <c r="E60" s="217" t="s">
        <v>733</v>
      </c>
      <c r="F60" s="217" t="s">
        <v>3220</v>
      </c>
      <c r="G60" s="219" t="s">
        <v>332</v>
      </c>
      <c r="H60" s="217" t="s">
        <v>35</v>
      </c>
      <c r="I60" s="219" t="s">
        <v>734</v>
      </c>
      <c r="J60" s="226" t="s">
        <v>2795</v>
      </c>
      <c r="K60" s="217" t="s">
        <v>2796</v>
      </c>
      <c r="L60" s="220"/>
      <c r="M60" s="217" t="s">
        <v>37</v>
      </c>
      <c r="N60" s="217" t="s">
        <v>588</v>
      </c>
      <c r="O60" s="217"/>
      <c r="P60" s="221"/>
      <c r="Q60" s="221"/>
      <c r="R60" s="218" t="s">
        <v>3012</v>
      </c>
      <c r="S60" s="218" t="s">
        <v>3921</v>
      </c>
      <c r="T60" s="217" t="s">
        <v>1247</v>
      </c>
      <c r="U60" s="218"/>
      <c r="V60" s="218" t="s">
        <v>1442</v>
      </c>
      <c r="W60" s="221"/>
      <c r="X60" s="220" t="e">
        <f>INDEX([1]DATA!$Z$10:$Z$285,MATCH(B60,[1]DATA!$C$10:$C$285,0))</f>
        <v>#N/A</v>
      </c>
      <c r="Y60" s="217" t="s">
        <v>37</v>
      </c>
      <c r="Z60" s="217" t="s">
        <v>22</v>
      </c>
      <c r="AA60" s="217" t="s">
        <v>22</v>
      </c>
      <c r="AB60" s="217" t="s">
        <v>22</v>
      </c>
      <c r="AC60" s="217" t="s">
        <v>1312</v>
      </c>
      <c r="AD60" s="217" t="s">
        <v>60</v>
      </c>
      <c r="AE60" s="217" t="s">
        <v>1312</v>
      </c>
      <c r="AF60" s="221"/>
      <c r="AG60" s="21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</row>
    <row r="61" spans="1:65" ht="50.4" x14ac:dyDescent="0.3">
      <c r="A61" s="216" t="s">
        <v>1079</v>
      </c>
      <c r="B61" s="233" t="s">
        <v>4582</v>
      </c>
      <c r="C61" s="234" t="s">
        <v>4528</v>
      </c>
      <c r="D61" s="217" t="s">
        <v>20</v>
      </c>
      <c r="E61" s="217" t="s">
        <v>304</v>
      </c>
      <c r="F61" s="217" t="s">
        <v>3219</v>
      </c>
      <c r="G61" s="219"/>
      <c r="H61" s="217"/>
      <c r="I61" s="219" t="s">
        <v>113</v>
      </c>
      <c r="J61" s="219"/>
      <c r="K61" s="211" t="s">
        <v>4481</v>
      </c>
      <c r="L61" s="216"/>
      <c r="M61" s="217" t="s">
        <v>37</v>
      </c>
      <c r="N61" s="217" t="s">
        <v>209</v>
      </c>
      <c r="O61" s="217"/>
      <c r="P61" s="221"/>
      <c r="Q61" s="221"/>
      <c r="R61" s="217" t="s">
        <v>3070</v>
      </c>
      <c r="S61" s="217"/>
      <c r="T61" s="217" t="s">
        <v>1247</v>
      </c>
      <c r="U61" s="218"/>
      <c r="V61" s="218" t="s">
        <v>1442</v>
      </c>
      <c r="W61" s="221"/>
      <c r="X61" s="220" t="e">
        <f>INDEX([1]DATA!$Z$10:$Z$285,MATCH(#REF!,[1]DATA!$C$10:$C$285,0))</f>
        <v>#REF!</v>
      </c>
      <c r="Y61" s="217" t="s">
        <v>37</v>
      </c>
      <c r="Z61" s="217" t="s">
        <v>47</v>
      </c>
      <c r="AA61" s="217" t="s">
        <v>22</v>
      </c>
      <c r="AB61" s="217" t="s">
        <v>22</v>
      </c>
      <c r="AC61" s="217" t="s">
        <v>2870</v>
      </c>
      <c r="AD61" s="217" t="s">
        <v>2868</v>
      </c>
      <c r="AE61" s="217"/>
      <c r="AF61" s="221"/>
      <c r="AG61" s="21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</row>
    <row r="62" spans="1:65" ht="117.6" x14ac:dyDescent="0.3">
      <c r="A62" s="216" t="s">
        <v>1080</v>
      </c>
      <c r="B62" s="233" t="s">
        <v>4579</v>
      </c>
      <c r="C62" s="234" t="s">
        <v>4527</v>
      </c>
      <c r="D62" s="217" t="s">
        <v>54</v>
      </c>
      <c r="E62" s="217" t="s">
        <v>390</v>
      </c>
      <c r="F62" s="217" t="s">
        <v>3220</v>
      </c>
      <c r="G62" s="219"/>
      <c r="H62" s="217"/>
      <c r="I62" s="219" t="s">
        <v>392</v>
      </c>
      <c r="J62" s="226"/>
      <c r="K62" s="211" t="s">
        <v>4483</v>
      </c>
      <c r="L62" s="220"/>
      <c r="M62" s="217" t="s">
        <v>37</v>
      </c>
      <c r="N62" s="217" t="s">
        <v>262</v>
      </c>
      <c r="O62" s="217"/>
      <c r="P62" s="221"/>
      <c r="Q62" s="221"/>
      <c r="R62" s="218" t="s">
        <v>3289</v>
      </c>
      <c r="S62" s="218"/>
      <c r="T62" s="217" t="s">
        <v>1247</v>
      </c>
      <c r="U62" s="218"/>
      <c r="V62" s="218" t="s">
        <v>1442</v>
      </c>
      <c r="W62" s="221"/>
      <c r="X62" s="220" t="e">
        <f>INDEX([1]DATA!$Z$10:$Z$285,MATCH(#REF!,[1]DATA!$C$10:$C$285,0))</f>
        <v>#REF!</v>
      </c>
      <c r="Y62" s="217" t="s">
        <v>37</v>
      </c>
      <c r="Z62" s="217" t="s">
        <v>22</v>
      </c>
      <c r="AA62" s="217" t="s">
        <v>22</v>
      </c>
      <c r="AB62" s="217" t="s">
        <v>22</v>
      </c>
      <c r="AC62" s="217" t="s">
        <v>1312</v>
      </c>
      <c r="AD62" s="217" t="s">
        <v>1455</v>
      </c>
      <c r="AE62" s="217" t="s">
        <v>1312</v>
      </c>
      <c r="AF62" s="221"/>
      <c r="AG62" s="21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</row>
    <row r="63" spans="1:65" ht="50.4" x14ac:dyDescent="0.3">
      <c r="A63" s="216" t="s">
        <v>1081</v>
      </c>
      <c r="B63" s="233" t="s">
        <v>4560</v>
      </c>
      <c r="C63" s="234" t="s">
        <v>4505</v>
      </c>
      <c r="D63" s="217" t="s">
        <v>54</v>
      </c>
      <c r="E63" s="217" t="s">
        <v>703</v>
      </c>
      <c r="F63" s="217" t="s">
        <v>1293</v>
      </c>
      <c r="G63" s="219"/>
      <c r="H63" s="220"/>
      <c r="I63" s="219" t="s">
        <v>105</v>
      </c>
      <c r="J63" s="219"/>
      <c r="K63" s="217" t="s">
        <v>2881</v>
      </c>
      <c r="L63" s="220"/>
      <c r="M63" s="217" t="s">
        <v>37</v>
      </c>
      <c r="N63" s="217" t="s">
        <v>644</v>
      </c>
      <c r="O63" s="217"/>
      <c r="P63" s="221"/>
      <c r="Q63" s="221"/>
      <c r="R63" s="217" t="s">
        <v>1483</v>
      </c>
      <c r="S63" s="218" t="s">
        <v>3916</v>
      </c>
      <c r="T63" s="217" t="s">
        <v>1244</v>
      </c>
      <c r="U63" s="217"/>
      <c r="V63" s="217"/>
      <c r="W63" s="221"/>
      <c r="X63" s="220" t="e">
        <f>INDEX([1]DATA!$Z$10:$Z$285,MATCH(#REF!,[1]DATA!$C$10:$C$285,0))</f>
        <v>#REF!</v>
      </c>
      <c r="Y63" s="217" t="s">
        <v>37</v>
      </c>
      <c r="Z63" s="217" t="s">
        <v>47</v>
      </c>
      <c r="AA63" s="217" t="s">
        <v>22</v>
      </c>
      <c r="AB63" s="217" t="s">
        <v>22</v>
      </c>
      <c r="AC63" s="217" t="s">
        <v>1312</v>
      </c>
      <c r="AD63" s="217" t="s">
        <v>49</v>
      </c>
      <c r="AE63" s="217" t="s">
        <v>1312</v>
      </c>
      <c r="AF63" s="221"/>
      <c r="AG63" s="21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</row>
    <row r="64" spans="1:65" ht="84" x14ac:dyDescent="0.3">
      <c r="A64" s="216" t="s">
        <v>1082</v>
      </c>
      <c r="B64" s="233" t="s">
        <v>4566</v>
      </c>
      <c r="C64" s="234" t="s">
        <v>4505</v>
      </c>
      <c r="D64" s="217" t="s">
        <v>54</v>
      </c>
      <c r="E64" s="217" t="s">
        <v>144</v>
      </c>
      <c r="F64" s="217" t="s">
        <v>1303</v>
      </c>
      <c r="G64" s="219" t="s">
        <v>96</v>
      </c>
      <c r="H64" s="217" t="s">
        <v>35</v>
      </c>
      <c r="I64" s="219" t="s">
        <v>96</v>
      </c>
      <c r="J64" s="219" t="s">
        <v>96</v>
      </c>
      <c r="K64" s="217" t="s">
        <v>68</v>
      </c>
      <c r="L64" s="220"/>
      <c r="M64" s="218" t="s">
        <v>30</v>
      </c>
      <c r="N64" s="218" t="s">
        <v>3836</v>
      </c>
      <c r="O64" s="217" t="s">
        <v>3839</v>
      </c>
      <c r="P64" s="221"/>
      <c r="Q64" s="221"/>
      <c r="R64" s="220" t="s">
        <v>1313</v>
      </c>
      <c r="S64" s="216" t="s">
        <v>3871</v>
      </c>
      <c r="T64" s="217" t="s">
        <v>1253</v>
      </c>
      <c r="U64" s="217"/>
      <c r="V64" s="217"/>
      <c r="W64" s="221"/>
      <c r="X64" s="220" t="e">
        <f>INDEX([1]DATA!$Z$10:$Z$285,MATCH(B64,[1]DATA!$C$10:$C$285,0))</f>
        <v>#N/A</v>
      </c>
      <c r="Y64" s="217" t="s">
        <v>30</v>
      </c>
      <c r="Z64" s="217" t="s">
        <v>47</v>
      </c>
      <c r="AA64" s="217" t="s">
        <v>22</v>
      </c>
      <c r="AB64" s="217" t="s">
        <v>2876</v>
      </c>
      <c r="AC64" s="217" t="s">
        <v>3833</v>
      </c>
      <c r="AD64" s="217" t="s">
        <v>79</v>
      </c>
      <c r="AE64" s="217"/>
      <c r="AF64" s="221"/>
      <c r="AG64" s="21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</row>
    <row r="65" spans="1:64" ht="100.8" x14ac:dyDescent="0.3">
      <c r="A65" s="216" t="s">
        <v>1083</v>
      </c>
      <c r="B65" s="233" t="s">
        <v>4581</v>
      </c>
      <c r="C65" s="234" t="s">
        <v>4505</v>
      </c>
      <c r="D65" s="217" t="s">
        <v>54</v>
      </c>
      <c r="E65" s="217" t="s">
        <v>299</v>
      </c>
      <c r="F65" s="217" t="s">
        <v>1294</v>
      </c>
      <c r="G65" s="219"/>
      <c r="H65" s="217"/>
      <c r="I65" s="219" t="s">
        <v>139</v>
      </c>
      <c r="J65" s="219"/>
      <c r="K65" s="211" t="s">
        <v>4470</v>
      </c>
      <c r="L65" s="220"/>
      <c r="M65" s="217" t="s">
        <v>37</v>
      </c>
      <c r="N65" s="217" t="s">
        <v>224</v>
      </c>
      <c r="O65" s="217"/>
      <c r="P65" s="221"/>
      <c r="Q65" s="221"/>
      <c r="R65" s="218" t="s">
        <v>3025</v>
      </c>
      <c r="S65" s="218" t="s">
        <v>3909</v>
      </c>
      <c r="T65" s="217" t="s">
        <v>1483</v>
      </c>
      <c r="U65" s="217"/>
      <c r="V65" s="217"/>
      <c r="W65" s="221"/>
      <c r="X65" s="220" t="e">
        <f>INDEX([1]DATA!$Z$10:$Z$285,MATCH(#REF!,[1]DATA!$C$10:$C$285,0))</f>
        <v>#REF!</v>
      </c>
      <c r="Y65" s="217" t="s">
        <v>37</v>
      </c>
      <c r="Z65" s="217" t="s">
        <v>47</v>
      </c>
      <c r="AA65" s="217" t="s">
        <v>22</v>
      </c>
      <c r="AB65" s="217" t="s">
        <v>22</v>
      </c>
      <c r="AC65" s="217" t="s">
        <v>1455</v>
      </c>
      <c r="AD65" s="217" t="s">
        <v>1277</v>
      </c>
      <c r="AE65" s="217"/>
      <c r="AF65" s="221"/>
      <c r="AG65" s="21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</row>
    <row r="66" spans="1:64" ht="50.4" x14ac:dyDescent="0.3">
      <c r="A66" s="216" t="s">
        <v>1084</v>
      </c>
      <c r="B66" s="233" t="s">
        <v>4591</v>
      </c>
      <c r="C66" s="234" t="s">
        <v>4505</v>
      </c>
      <c r="D66" s="217" t="s">
        <v>54</v>
      </c>
      <c r="E66" s="217" t="s">
        <v>83</v>
      </c>
      <c r="F66" s="217" t="s">
        <v>3220</v>
      </c>
      <c r="G66" s="219" t="s">
        <v>84</v>
      </c>
      <c r="H66" s="217" t="s">
        <v>35</v>
      </c>
      <c r="I66" s="219" t="s">
        <v>84</v>
      </c>
      <c r="J66" s="219" t="s">
        <v>84</v>
      </c>
      <c r="K66" s="217" t="s">
        <v>74</v>
      </c>
      <c r="L66" s="220"/>
      <c r="M66" s="217" t="s">
        <v>30</v>
      </c>
      <c r="N66" s="217" t="s">
        <v>38</v>
      </c>
      <c r="O66" s="217"/>
      <c r="P66" s="221"/>
      <c r="Q66" s="221"/>
      <c r="R66" s="218" t="s">
        <v>3012</v>
      </c>
      <c r="S66" s="218" t="s">
        <v>3909</v>
      </c>
      <c r="T66" s="217" t="s">
        <v>1247</v>
      </c>
      <c r="U66" s="218"/>
      <c r="V66" s="218" t="s">
        <v>1442</v>
      </c>
      <c r="W66" s="221"/>
      <c r="X66" s="220" t="e">
        <f>INDEX([1]DATA!$Z$10:$Z$285,MATCH(B66,[1]DATA!$C$10:$C$285,0))</f>
        <v>#N/A</v>
      </c>
      <c r="Y66" s="217" t="s">
        <v>37</v>
      </c>
      <c r="Z66" s="217" t="s">
        <v>47</v>
      </c>
      <c r="AA66" s="217" t="s">
        <v>22</v>
      </c>
      <c r="AB66" s="217" t="s">
        <v>4602</v>
      </c>
      <c r="AC66" s="217" t="s">
        <v>1455</v>
      </c>
      <c r="AD66" s="217" t="s">
        <v>1278</v>
      </c>
      <c r="AE66" s="217"/>
      <c r="AF66" s="221"/>
      <c r="AG66" s="21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</row>
    <row r="67" spans="1:64" ht="50.4" x14ac:dyDescent="0.3">
      <c r="A67" s="216" t="s">
        <v>1085</v>
      </c>
      <c r="B67" s="233" t="s">
        <v>4541</v>
      </c>
      <c r="C67" s="234" t="s">
        <v>4487</v>
      </c>
      <c r="D67" s="217" t="s">
        <v>20</v>
      </c>
      <c r="E67" s="217" t="s">
        <v>331</v>
      </c>
      <c r="F67" s="217" t="s">
        <v>3217</v>
      </c>
      <c r="G67" s="219"/>
      <c r="H67" s="217"/>
      <c r="I67" s="219" t="s">
        <v>332</v>
      </c>
      <c r="J67" s="219"/>
      <c r="K67" s="211" t="s">
        <v>4471</v>
      </c>
      <c r="L67" s="220"/>
      <c r="M67" s="217" t="s">
        <v>37</v>
      </c>
      <c r="N67" s="217" t="s">
        <v>297</v>
      </c>
      <c r="O67" s="217"/>
      <c r="P67" s="221"/>
      <c r="Q67" s="221"/>
      <c r="R67" s="218" t="s">
        <v>3046</v>
      </c>
      <c r="S67" s="218" t="s">
        <v>3909</v>
      </c>
      <c r="T67" s="217" t="s">
        <v>1487</v>
      </c>
      <c r="U67" s="217"/>
      <c r="V67" s="217" t="s">
        <v>2872</v>
      </c>
      <c r="W67" s="221"/>
      <c r="X67" s="220" t="e">
        <f>INDEX([1]DATA!$Z$10:$Z$285,MATCH(#REF!,[1]DATA!$C$10:$C$285,0))</f>
        <v>#REF!</v>
      </c>
      <c r="Y67" s="217" t="s">
        <v>37</v>
      </c>
      <c r="Z67" s="217" t="s">
        <v>115</v>
      </c>
      <c r="AA67" s="217" t="s">
        <v>22</v>
      </c>
      <c r="AB67" s="217" t="s">
        <v>22</v>
      </c>
      <c r="AC67" s="217" t="s">
        <v>2870</v>
      </c>
      <c r="AD67" s="217" t="s">
        <v>2903</v>
      </c>
      <c r="AE67" s="217"/>
      <c r="AF67" s="221"/>
      <c r="AG67" s="21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</row>
    <row r="68" spans="1:64" ht="117.6" x14ac:dyDescent="0.3">
      <c r="A68" s="216" t="s">
        <v>1086</v>
      </c>
      <c r="B68" s="233" t="s">
        <v>4561</v>
      </c>
      <c r="C68" s="234" t="s">
        <v>4487</v>
      </c>
      <c r="D68" s="217" t="s">
        <v>20</v>
      </c>
      <c r="E68" s="217" t="s">
        <v>122</v>
      </c>
      <c r="F68" s="217" t="s">
        <v>3218</v>
      </c>
      <c r="G68" s="219" t="s">
        <v>123</v>
      </c>
      <c r="H68" s="217" t="s">
        <v>35</v>
      </c>
      <c r="I68" s="219" t="s">
        <v>123</v>
      </c>
      <c r="J68" s="219" t="s">
        <v>123</v>
      </c>
      <c r="K68" s="217" t="s">
        <v>74</v>
      </c>
      <c r="L68" s="220"/>
      <c r="M68" s="217" t="s">
        <v>30</v>
      </c>
      <c r="N68" s="218" t="s">
        <v>3970</v>
      </c>
      <c r="O68" s="218" t="s">
        <v>3902</v>
      </c>
      <c r="P68" s="221"/>
      <c r="Q68" s="221"/>
      <c r="R68" s="217" t="s">
        <v>3959</v>
      </c>
      <c r="S68" s="218" t="s">
        <v>3918</v>
      </c>
      <c r="T68" s="218" t="s">
        <v>2798</v>
      </c>
      <c r="U68" s="218" t="s">
        <v>3288</v>
      </c>
      <c r="V68" s="218" t="s">
        <v>2976</v>
      </c>
      <c r="W68" s="221"/>
      <c r="X68" s="220" t="e">
        <f>INDEX([1]DATA!$Z$10:$Z$285,MATCH(B68,[1]DATA!$C$10:$C$285,0))</f>
        <v>#N/A</v>
      </c>
      <c r="Y68" s="218" t="s">
        <v>3900</v>
      </c>
      <c r="Z68" s="220" t="s">
        <v>47</v>
      </c>
      <c r="AA68" s="217" t="s">
        <v>22</v>
      </c>
      <c r="AB68" s="217" t="s">
        <v>48</v>
      </c>
      <c r="AC68" s="217" t="s">
        <v>2870</v>
      </c>
      <c r="AD68" s="217" t="s">
        <v>2870</v>
      </c>
      <c r="AE68" s="217"/>
      <c r="AF68" s="221"/>
      <c r="AG68" s="21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</row>
    <row r="69" spans="1:64" ht="67.2" x14ac:dyDescent="0.3">
      <c r="A69" s="216" t="s">
        <v>1087</v>
      </c>
      <c r="B69" s="233" t="s">
        <v>4588</v>
      </c>
      <c r="C69" s="234" t="s">
        <v>4533</v>
      </c>
      <c r="D69" s="217" t="s">
        <v>54</v>
      </c>
      <c r="E69" s="217" t="s">
        <v>65</v>
      </c>
      <c r="F69" s="217" t="s">
        <v>1306</v>
      </c>
      <c r="G69" s="219" t="s">
        <v>66</v>
      </c>
      <c r="H69" s="217" t="s">
        <v>35</v>
      </c>
      <c r="I69" s="219" t="s">
        <v>67</v>
      </c>
      <c r="J69" s="219" t="s">
        <v>67</v>
      </c>
      <c r="K69" s="217" t="s">
        <v>97</v>
      </c>
      <c r="L69" s="220"/>
      <c r="M69" s="217" t="s">
        <v>37</v>
      </c>
      <c r="N69" s="217" t="s">
        <v>3826</v>
      </c>
      <c r="O69" s="217" t="s">
        <v>3929</v>
      </c>
      <c r="P69" s="224"/>
      <c r="Q69" s="224"/>
      <c r="R69" s="224"/>
      <c r="S69" s="224"/>
      <c r="T69" s="224"/>
      <c r="U69" s="224"/>
      <c r="V69" s="224"/>
      <c r="W69" s="224"/>
      <c r="X69" s="224"/>
      <c r="Y69" s="224"/>
      <c r="Z69" s="224"/>
      <c r="AA69" s="224"/>
      <c r="AB69" s="217" t="s">
        <v>48</v>
      </c>
      <c r="AC69" s="217" t="s">
        <v>2870</v>
      </c>
      <c r="AD69" s="224"/>
      <c r="AE69" s="224"/>
      <c r="AF69" s="224"/>
      <c r="AG69" s="21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</row>
    <row r="70" spans="1:64" ht="67.2" x14ac:dyDescent="0.3">
      <c r="A70" s="216" t="s">
        <v>1088</v>
      </c>
      <c r="B70" s="233" t="s">
        <v>4558</v>
      </c>
      <c r="C70" s="234" t="s">
        <v>4503</v>
      </c>
      <c r="D70" s="217" t="s">
        <v>54</v>
      </c>
      <c r="E70" s="217" t="s">
        <v>216</v>
      </c>
      <c r="F70" s="217" t="s">
        <v>1294</v>
      </c>
      <c r="G70" s="219" t="s">
        <v>152</v>
      </c>
      <c r="H70" s="217" t="s">
        <v>35</v>
      </c>
      <c r="I70" s="219" t="s">
        <v>152</v>
      </c>
      <c r="J70" s="219" t="s">
        <v>152</v>
      </c>
      <c r="K70" s="217" t="s">
        <v>171</v>
      </c>
      <c r="L70" s="220"/>
      <c r="M70" s="217" t="s">
        <v>37</v>
      </c>
      <c r="N70" s="217" t="s">
        <v>217</v>
      </c>
      <c r="O70" s="217"/>
      <c r="P70" s="221"/>
      <c r="Q70" s="221"/>
      <c r="R70" s="217" t="s">
        <v>1261</v>
      </c>
      <c r="S70" s="218" t="s">
        <v>3915</v>
      </c>
      <c r="T70" s="217" t="s">
        <v>1261</v>
      </c>
      <c r="U70" s="217"/>
      <c r="V70" s="217"/>
      <c r="W70" s="221"/>
      <c r="X70" s="220" t="e">
        <f>INDEX([1]DATA!$Z$10:$Z$285,MATCH(B70,[1]DATA!$C$10:$C$285,0))</f>
        <v>#N/A</v>
      </c>
      <c r="Y70" s="217" t="s">
        <v>37</v>
      </c>
      <c r="Z70" s="217" t="s">
        <v>47</v>
      </c>
      <c r="AA70" s="217" t="s">
        <v>22</v>
      </c>
      <c r="AB70" s="217" t="s">
        <v>48</v>
      </c>
      <c r="AC70" s="217" t="s">
        <v>1321</v>
      </c>
      <c r="AD70" s="217" t="s">
        <v>1262</v>
      </c>
      <c r="AE70" s="217"/>
      <c r="AF70" s="221"/>
      <c r="AG70" s="21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</row>
    <row r="71" spans="1:64" ht="84" x14ac:dyDescent="0.3">
      <c r="A71" s="216" t="s">
        <v>1089</v>
      </c>
      <c r="B71" s="233" t="s">
        <v>4553</v>
      </c>
      <c r="C71" s="234" t="s">
        <v>4498</v>
      </c>
      <c r="D71" s="217" t="s">
        <v>20</v>
      </c>
      <c r="E71" s="217" t="s">
        <v>714</v>
      </c>
      <c r="F71" s="217" t="s">
        <v>3221</v>
      </c>
      <c r="G71" s="219" t="s">
        <v>91</v>
      </c>
      <c r="H71" s="220" t="s">
        <v>35</v>
      </c>
      <c r="I71" s="219" t="s">
        <v>715</v>
      </c>
      <c r="J71" s="219" t="s">
        <v>715</v>
      </c>
      <c r="K71" s="217" t="s">
        <v>171</v>
      </c>
      <c r="L71" s="220"/>
      <c r="M71" s="217" t="s">
        <v>37</v>
      </c>
      <c r="N71" s="217" t="s">
        <v>716</v>
      </c>
      <c r="O71" s="217"/>
      <c r="P71" s="221"/>
      <c r="Q71" s="221"/>
      <c r="R71" s="217" t="s">
        <v>3079</v>
      </c>
      <c r="S71" s="217"/>
      <c r="T71" s="217" t="s">
        <v>1325</v>
      </c>
      <c r="U71" s="218"/>
      <c r="V71" s="218" t="s">
        <v>1442</v>
      </c>
      <c r="W71" s="221"/>
      <c r="X71" s="220" t="e">
        <f>INDEX([1]DATA!$Z$10:$Z$285,MATCH(B71,[1]DATA!$C$10:$C$285,0))</f>
        <v>#N/A</v>
      </c>
      <c r="Y71" s="217" t="s">
        <v>37</v>
      </c>
      <c r="Z71" s="217" t="s">
        <v>22</v>
      </c>
      <c r="AA71" s="217" t="s">
        <v>22</v>
      </c>
      <c r="AB71" s="217" t="s">
        <v>22</v>
      </c>
      <c r="AC71" s="217" t="s">
        <v>1321</v>
      </c>
      <c r="AD71" s="217" t="s">
        <v>49</v>
      </c>
      <c r="AE71" s="217"/>
      <c r="AF71" s="221"/>
      <c r="AG71" s="21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</row>
    <row r="72" spans="1:64" ht="67.2" x14ac:dyDescent="0.3">
      <c r="A72" s="216" t="s">
        <v>1090</v>
      </c>
      <c r="B72" s="233" t="s">
        <v>4550</v>
      </c>
      <c r="C72" s="234" t="s">
        <v>4495</v>
      </c>
      <c r="D72" s="217" t="s">
        <v>20</v>
      </c>
      <c r="E72" s="217" t="s">
        <v>132</v>
      </c>
      <c r="F72" s="217" t="s">
        <v>3216</v>
      </c>
      <c r="G72" s="219" t="s">
        <v>134</v>
      </c>
      <c r="H72" s="217" t="s">
        <v>35</v>
      </c>
      <c r="I72" s="219" t="s">
        <v>135</v>
      </c>
      <c r="J72" s="219" t="s">
        <v>123</v>
      </c>
      <c r="K72" s="217" t="s">
        <v>97</v>
      </c>
      <c r="L72" s="220"/>
      <c r="M72" s="218" t="s">
        <v>37</v>
      </c>
      <c r="N72" s="218" t="s">
        <v>38</v>
      </c>
      <c r="O72" s="217"/>
      <c r="P72" s="221"/>
      <c r="Q72" s="221"/>
      <c r="R72" s="218" t="s">
        <v>3087</v>
      </c>
      <c r="S72" s="218" t="s">
        <v>3909</v>
      </c>
      <c r="T72" s="217" t="s">
        <v>1255</v>
      </c>
      <c r="U72" s="217"/>
      <c r="V72" s="217"/>
      <c r="W72" s="221"/>
      <c r="X72" s="220" t="e">
        <f>INDEX([1]DATA!$Z$10:$Z$285,MATCH(B72,[1]DATA!$C$10:$C$285,0))</f>
        <v>#N/A</v>
      </c>
      <c r="Y72" s="217" t="s">
        <v>37</v>
      </c>
      <c r="Z72" s="217" t="s">
        <v>47</v>
      </c>
      <c r="AA72" s="217" t="s">
        <v>22</v>
      </c>
      <c r="AB72" s="217" t="s">
        <v>39</v>
      </c>
      <c r="AC72" s="217" t="s">
        <v>3833</v>
      </c>
      <c r="AD72" s="217" t="s">
        <v>79</v>
      </c>
      <c r="AE72" s="217"/>
      <c r="AF72" s="221"/>
      <c r="AG72" s="21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</row>
    <row r="73" spans="1:64" ht="67.2" x14ac:dyDescent="0.3">
      <c r="A73" s="216" t="s">
        <v>1091</v>
      </c>
      <c r="B73" s="233" t="s">
        <v>4543</v>
      </c>
      <c r="C73" s="234" t="s">
        <v>4489</v>
      </c>
      <c r="D73" s="217" t="s">
        <v>20</v>
      </c>
      <c r="E73" s="217" t="s">
        <v>126</v>
      </c>
      <c r="F73" s="217" t="s">
        <v>3217</v>
      </c>
      <c r="G73" s="219" t="s">
        <v>127</v>
      </c>
      <c r="H73" s="217" t="s">
        <v>35</v>
      </c>
      <c r="I73" s="219" t="s">
        <v>127</v>
      </c>
      <c r="J73" s="219" t="s">
        <v>127</v>
      </c>
      <c r="K73" s="217" t="s">
        <v>74</v>
      </c>
      <c r="L73" s="220"/>
      <c r="M73" s="217" t="s">
        <v>37</v>
      </c>
      <c r="N73" s="217" t="s">
        <v>130</v>
      </c>
      <c r="O73" s="217"/>
      <c r="P73" s="221"/>
      <c r="Q73" s="221"/>
      <c r="R73" s="218" t="s">
        <v>3044</v>
      </c>
      <c r="S73" s="218" t="s">
        <v>3909</v>
      </c>
      <c r="T73" s="217" t="s">
        <v>1487</v>
      </c>
      <c r="U73" s="218"/>
      <c r="V73" s="218" t="s">
        <v>1442</v>
      </c>
      <c r="W73" s="221"/>
      <c r="X73" s="220" t="e">
        <f>INDEX([1]DATA!$Z$10:$Z$285,MATCH(B73,[1]DATA!$C$10:$C$285,0))</f>
        <v>#N/A</v>
      </c>
      <c r="Y73" s="217" t="s">
        <v>37</v>
      </c>
      <c r="Z73" s="217" t="s">
        <v>47</v>
      </c>
      <c r="AA73" s="217" t="s">
        <v>22</v>
      </c>
      <c r="AB73" s="217" t="s">
        <v>48</v>
      </c>
      <c r="AC73" s="217" t="s">
        <v>2870</v>
      </c>
      <c r="AD73" s="217"/>
      <c r="AE73" s="217"/>
      <c r="AF73" s="221"/>
      <c r="AG73" s="21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</row>
    <row r="74" spans="1:64" ht="67.2" x14ac:dyDescent="0.3">
      <c r="A74" s="216" t="s">
        <v>1092</v>
      </c>
      <c r="B74" s="237" t="s">
        <v>4577</v>
      </c>
      <c r="C74" s="238" t="s">
        <v>4525</v>
      </c>
      <c r="D74" s="220" t="s">
        <v>20</v>
      </c>
      <c r="E74" s="216" t="s">
        <v>1479</v>
      </c>
      <c r="F74" s="220" t="s">
        <v>3215</v>
      </c>
      <c r="G74" s="227" t="s">
        <v>1485</v>
      </c>
      <c r="H74" s="220" t="s">
        <v>35</v>
      </c>
      <c r="I74" s="216" t="s">
        <v>1476</v>
      </c>
      <c r="J74" s="216" t="s">
        <v>587</v>
      </c>
      <c r="K74" s="220" t="s">
        <v>171</v>
      </c>
      <c r="L74" s="220">
        <v>0.35</v>
      </c>
      <c r="M74" s="217" t="s">
        <v>37</v>
      </c>
      <c r="N74" s="220" t="s">
        <v>3824</v>
      </c>
      <c r="O74" s="220"/>
      <c r="P74" s="221"/>
      <c r="Q74" s="221"/>
      <c r="R74" s="220" t="s">
        <v>1325</v>
      </c>
      <c r="S74" s="220"/>
      <c r="T74" s="220" t="s">
        <v>1325</v>
      </c>
      <c r="U74" s="220"/>
      <c r="V74" s="220"/>
      <c r="W74" s="221"/>
      <c r="X74" s="220" t="e">
        <f>INDEX([1]DATA!$Z$10:$Z$285,MATCH(B74,[1]DATA!$C$10:$C$285,0))</f>
        <v>#N/A</v>
      </c>
      <c r="Y74" s="220" t="s">
        <v>37</v>
      </c>
      <c r="Z74" s="220"/>
      <c r="AA74" s="220"/>
      <c r="AB74" s="220"/>
      <c r="AC74" s="217" t="s">
        <v>1321</v>
      </c>
      <c r="AD74" s="217" t="s">
        <v>49</v>
      </c>
      <c r="AE74" s="217"/>
      <c r="AF74" s="221"/>
      <c r="AG74" s="217" t="s">
        <v>1243</v>
      </c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  <c r="AT74" s="106"/>
      <c r="AU74" s="106"/>
      <c r="AV74" s="106"/>
      <c r="AW74" s="106"/>
      <c r="AX74" s="106"/>
      <c r="AY74" s="106"/>
      <c r="AZ74" s="106"/>
      <c r="BA74" s="106"/>
      <c r="BB74" s="106"/>
      <c r="BC74" s="106"/>
      <c r="BD74" s="106"/>
      <c r="BE74" s="106"/>
      <c r="BF74" s="106"/>
      <c r="BG74" s="106"/>
      <c r="BH74" s="106"/>
      <c r="BI74" s="106"/>
      <c r="BJ74" s="106"/>
      <c r="BK74" s="106"/>
      <c r="BL74" s="98"/>
    </row>
    <row r="75" spans="1:64" s="137" customFormat="1" ht="100.8" x14ac:dyDescent="0.3">
      <c r="A75" s="216" t="s">
        <v>1093</v>
      </c>
      <c r="B75" s="263" t="s">
        <v>4587</v>
      </c>
      <c r="C75" s="263" t="s">
        <v>4534</v>
      </c>
      <c r="D75" s="217" t="s">
        <v>20</v>
      </c>
      <c r="E75" s="217" t="s">
        <v>576</v>
      </c>
      <c r="F75" s="217" t="s">
        <v>1295</v>
      </c>
      <c r="G75" s="239" t="s">
        <v>332</v>
      </c>
      <c r="H75" s="230" t="s">
        <v>35</v>
      </c>
      <c r="I75" s="219" t="s">
        <v>332</v>
      </c>
      <c r="J75" s="239" t="s">
        <v>332</v>
      </c>
      <c r="K75" s="217" t="s">
        <v>2796</v>
      </c>
      <c r="L75" s="231"/>
      <c r="M75" s="217" t="s">
        <v>37</v>
      </c>
      <c r="N75" s="217" t="s">
        <v>141</v>
      </c>
      <c r="O75" s="240"/>
      <c r="P75" s="241"/>
      <c r="Q75" s="241"/>
      <c r="R75" s="217" t="s">
        <v>3059</v>
      </c>
      <c r="S75" s="240" t="s">
        <v>3909</v>
      </c>
      <c r="T75" s="240" t="s">
        <v>1483</v>
      </c>
      <c r="U75" s="242"/>
      <c r="V75" s="242" t="s">
        <v>1442</v>
      </c>
      <c r="W75" s="241"/>
      <c r="X75" s="243" t="e">
        <f>INDEX([1]DATA!$Z$10:$Z$285,MATCH(B75,[1]DATA!$C$10:$C$285,0))</f>
        <v>#N/A</v>
      </c>
      <c r="Y75" s="240" t="s">
        <v>37</v>
      </c>
      <c r="Z75" s="240" t="s">
        <v>115</v>
      </c>
      <c r="AA75" s="240" t="s">
        <v>22</v>
      </c>
      <c r="AB75" s="240" t="s">
        <v>22</v>
      </c>
      <c r="AC75" s="217" t="s">
        <v>3931</v>
      </c>
      <c r="AD75" s="217" t="s">
        <v>37</v>
      </c>
      <c r="AE75" s="217"/>
      <c r="AF75" s="221"/>
      <c r="AG75" s="217" t="s">
        <v>34</v>
      </c>
      <c r="AH75" s="257"/>
      <c r="AI75" s="257"/>
      <c r="AJ75" s="257"/>
      <c r="AK75" s="257"/>
      <c r="AL75" s="257"/>
      <c r="AM75" s="257"/>
      <c r="AN75" s="257"/>
      <c r="AO75" s="257"/>
      <c r="AP75" s="257"/>
      <c r="AQ75" s="257"/>
      <c r="AR75" s="257"/>
      <c r="AS75" s="257"/>
      <c r="AT75" s="258"/>
      <c r="AU75" s="258"/>
      <c r="AV75" s="258"/>
      <c r="AW75" s="258"/>
      <c r="AX75" s="258"/>
      <c r="AY75" s="258"/>
      <c r="AZ75" s="258"/>
      <c r="BA75" s="258"/>
      <c r="BB75" s="258"/>
      <c r="BC75" s="258"/>
      <c r="BD75" s="258"/>
      <c r="BE75" s="258"/>
      <c r="BF75" s="258"/>
      <c r="BG75" s="258"/>
      <c r="BH75" s="258"/>
      <c r="BI75" s="258"/>
      <c r="BJ75" s="258"/>
      <c r="BK75" s="258"/>
      <c r="BL75" s="259"/>
    </row>
    <row r="76" spans="1:64" ht="17.399999999999999" customHeight="1" x14ac:dyDescent="0.3">
      <c r="A76" s="96"/>
      <c r="B76" s="97"/>
      <c r="C76" s="97"/>
      <c r="D76" s="99"/>
      <c r="E76" s="99"/>
      <c r="F76" s="99"/>
      <c r="G76" s="101"/>
      <c r="H76" s="99"/>
      <c r="I76" s="101"/>
      <c r="J76" s="101"/>
      <c r="K76" s="99"/>
      <c r="L76" s="98"/>
      <c r="M76" s="102"/>
      <c r="N76" s="102"/>
      <c r="O76" s="102"/>
      <c r="P76" s="103"/>
      <c r="Q76" s="103"/>
      <c r="R76" s="102"/>
      <c r="S76" s="104"/>
      <c r="T76" s="102"/>
      <c r="U76" s="102"/>
      <c r="V76" s="102"/>
      <c r="W76" s="103"/>
      <c r="X76" s="105"/>
      <c r="Y76" s="102"/>
      <c r="Z76" s="102"/>
      <c r="AA76" s="102"/>
      <c r="AB76" s="102"/>
      <c r="AC76" s="102"/>
      <c r="AD76" s="102"/>
      <c r="AE76" s="102"/>
      <c r="AF76" s="103"/>
      <c r="AG76" s="102"/>
      <c r="AH76" s="105"/>
      <c r="AI76" s="105"/>
      <c r="AJ76" s="105"/>
      <c r="AK76" s="102"/>
      <c r="AL76" s="105"/>
      <c r="AM76" s="102"/>
      <c r="AN76" s="102"/>
      <c r="AO76" s="102"/>
      <c r="AP76" s="102"/>
      <c r="AQ76" s="102"/>
      <c r="AR76" s="102"/>
      <c r="AS76" s="102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s="106"/>
      <c r="BH76" s="106"/>
      <c r="BI76" s="106"/>
      <c r="BJ76" s="106"/>
      <c r="BK76" s="106"/>
      <c r="BL76" s="99"/>
    </row>
    <row r="77" spans="1:64" s="58" customFormat="1" ht="39.6" customHeight="1" x14ac:dyDescent="0.35">
      <c r="A77" s="304"/>
      <c r="B77" s="304"/>
      <c r="C77" s="304"/>
      <c r="D77" s="304"/>
      <c r="E77" s="304"/>
      <c r="F77" s="304"/>
      <c r="M77" s="303" t="s">
        <v>3974</v>
      </c>
      <c r="N77" s="303"/>
      <c r="O77" s="303"/>
      <c r="P77" s="303"/>
      <c r="Q77" s="303"/>
      <c r="R77" s="303"/>
      <c r="S77" s="303"/>
      <c r="T77" s="303"/>
      <c r="U77" s="303"/>
      <c r="V77" s="303"/>
      <c r="W77" s="303"/>
      <c r="X77" s="303"/>
      <c r="Y77" s="303"/>
      <c r="Z77" s="303"/>
      <c r="AA77" s="303"/>
      <c r="AB77" s="303"/>
      <c r="AC77" s="303"/>
      <c r="AD77" s="303"/>
      <c r="AE77" s="303"/>
      <c r="AF77" s="303"/>
      <c r="AG77" s="303"/>
      <c r="AH77" s="94"/>
      <c r="AI77" s="94"/>
      <c r="AJ77" s="94"/>
      <c r="AK77" s="94"/>
      <c r="AL77" s="94"/>
      <c r="AM77" s="94"/>
      <c r="AN77" s="94"/>
      <c r="AO77" s="94"/>
      <c r="AP77" s="94"/>
      <c r="AQ77" s="94"/>
      <c r="AR77" s="94"/>
      <c r="AS77" s="94"/>
    </row>
    <row r="1378" spans="18:18" x14ac:dyDescent="0.3">
      <c r="R1378" s="2">
        <f>COUNTIF(M10:M33,"Thạc sỹ")</f>
        <v>20</v>
      </c>
    </row>
  </sheetData>
  <autoFilter ref="A5:BL77"/>
  <sortState ref="A12:AG75">
    <sortCondition ref="C12:C75"/>
  </sortState>
  <mergeCells count="7">
    <mergeCell ref="A1:F1"/>
    <mergeCell ref="K1:AW1"/>
    <mergeCell ref="A3:AG3"/>
    <mergeCell ref="M77:AG77"/>
    <mergeCell ref="A77:F77"/>
    <mergeCell ref="B5:C5"/>
    <mergeCell ref="B6:C6"/>
  </mergeCells>
  <pageMargins left="0.3" right="0.16" top="0.56000000000000005" bottom="0.41" header="0.3" footer="0.3"/>
  <pageSetup paperSize="9" scale="90" orientation="landscape" horizontalDpi="4294967293" verticalDpi="4294967293" r:id="rId1"/>
  <headerFooter>
    <oddFooter>Page 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DS1461"/>
  <sheetViews>
    <sheetView tabSelected="1" topLeftCell="L1" zoomScale="90" zoomScaleNormal="90" zoomScaleSheetLayoutView="90" workbookViewId="0">
      <selection activeCell="AU11" sqref="AU11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320" customWidth="1"/>
    <col min="8" max="8" width="17.77734375" style="320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9" hidden="1" customWidth="1"/>
    <col min="104" max="104" width="10.88671875" style="189" hidden="1" customWidth="1"/>
    <col min="105" max="105" width="13.109375" style="2" hidden="1" customWidth="1"/>
    <col min="106" max="106" width="13.6640625" style="2" hidden="1" customWidth="1"/>
    <col min="107" max="107" width="36.44140625" style="111" customWidth="1"/>
    <col min="108" max="108" width="13.5546875" style="2" hidden="1" customWidth="1"/>
    <col min="109" max="109" width="10.33203125" style="111" hidden="1" customWidth="1"/>
    <col min="110" max="110" width="11" style="111" hidden="1" customWidth="1"/>
    <col min="111" max="111" width="10.88671875" style="111" hidden="1" customWidth="1"/>
    <col min="112" max="112" width="13.6640625" style="2" customWidth="1"/>
    <col min="113" max="113" width="10.33203125" style="111" customWidth="1"/>
    <col min="114" max="114" width="10.6640625" style="111" customWidth="1"/>
    <col min="115" max="123" width="8.88671875" style="111"/>
    <col min="124" max="16384" width="8.88671875" style="2"/>
  </cols>
  <sheetData>
    <row r="1" spans="1:123" s="58" customFormat="1" ht="59.4" customHeight="1" x14ac:dyDescent="0.35">
      <c r="A1" s="297" t="s">
        <v>4607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299" t="s">
        <v>3973</v>
      </c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  <c r="CZ1" s="299"/>
      <c r="DC1" s="265"/>
      <c r="DE1" s="110"/>
      <c r="DF1" s="110"/>
      <c r="DG1" s="110"/>
      <c r="DI1" s="110"/>
      <c r="DJ1" s="110"/>
      <c r="DK1" s="110"/>
      <c r="DL1" s="110"/>
      <c r="DM1" s="110"/>
      <c r="DN1" s="110"/>
      <c r="DO1" s="110"/>
      <c r="DP1" s="110"/>
      <c r="DQ1" s="110"/>
      <c r="DR1" s="110"/>
      <c r="DS1" s="110"/>
    </row>
    <row r="2" spans="1:123" s="58" customFormat="1" ht="18.600000000000001" customHeight="1" x14ac:dyDescent="0.35">
      <c r="A2" s="206"/>
      <c r="B2" s="206"/>
      <c r="C2" s="206"/>
      <c r="D2" s="206"/>
      <c r="E2" s="206"/>
      <c r="F2" s="206"/>
      <c r="G2" s="315"/>
      <c r="H2" s="315"/>
      <c r="I2" s="206"/>
      <c r="J2" s="206"/>
      <c r="K2" s="206"/>
      <c r="L2" s="206"/>
      <c r="M2" s="206"/>
      <c r="N2" s="206"/>
      <c r="O2" s="57"/>
      <c r="P2" s="57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10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8"/>
      <c r="CF2" s="208"/>
      <c r="CG2" s="208"/>
      <c r="CH2" s="208"/>
      <c r="CY2" s="185"/>
      <c r="CZ2" s="185"/>
      <c r="DC2" s="266"/>
      <c r="DE2" s="110"/>
      <c r="DF2" s="110"/>
      <c r="DG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</row>
    <row r="3" spans="1:123" s="58" customFormat="1" ht="28.95" customHeight="1" x14ac:dyDescent="0.35">
      <c r="A3" s="298" t="s">
        <v>4608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  <c r="CZ3" s="298"/>
      <c r="DA3" s="207"/>
      <c r="DB3" s="110"/>
      <c r="DC3" s="267"/>
      <c r="DE3" s="110"/>
      <c r="DF3" s="110"/>
      <c r="DG3" s="110"/>
      <c r="DH3" s="110"/>
      <c r="DI3" s="110"/>
      <c r="DJ3" s="110"/>
      <c r="DK3" s="110"/>
      <c r="DL3" s="110"/>
      <c r="DM3" s="110"/>
      <c r="DN3" s="110"/>
      <c r="DO3" s="110"/>
      <c r="DP3" s="110"/>
      <c r="DQ3" s="110"/>
      <c r="DR3" s="110"/>
      <c r="DS3" s="110"/>
    </row>
    <row r="5" spans="1:123" ht="71.25" customHeight="1" x14ac:dyDescent="0.3">
      <c r="A5" s="48" t="s">
        <v>1314</v>
      </c>
      <c r="B5" s="48" t="s">
        <v>0</v>
      </c>
      <c r="C5" s="48" t="s">
        <v>2997</v>
      </c>
      <c r="D5" s="48" t="s">
        <v>3926</v>
      </c>
      <c r="E5" s="48" t="s">
        <v>2996</v>
      </c>
      <c r="F5" s="48" t="s">
        <v>3876</v>
      </c>
      <c r="G5" s="48" t="s">
        <v>4850</v>
      </c>
      <c r="H5" s="324"/>
      <c r="I5" s="48" t="s">
        <v>1</v>
      </c>
      <c r="J5" s="1" t="s">
        <v>1360</v>
      </c>
      <c r="K5" s="48" t="s">
        <v>2</v>
      </c>
      <c r="L5" s="48" t="s">
        <v>1292</v>
      </c>
      <c r="M5" s="48" t="s">
        <v>2908</v>
      </c>
      <c r="N5" s="48" t="s">
        <v>2909</v>
      </c>
      <c r="O5" s="48" t="s">
        <v>1493</v>
      </c>
      <c r="P5" s="48" t="s">
        <v>1494</v>
      </c>
      <c r="Q5" s="48" t="s">
        <v>2910</v>
      </c>
      <c r="R5" s="48" t="s">
        <v>2911</v>
      </c>
      <c r="S5" s="48" t="s">
        <v>2912</v>
      </c>
      <c r="T5" s="48" t="s">
        <v>3807</v>
      </c>
      <c r="U5" s="48" t="s">
        <v>1495</v>
      </c>
      <c r="V5" s="48" t="s">
        <v>2913</v>
      </c>
      <c r="W5" s="48" t="s">
        <v>1496</v>
      </c>
      <c r="X5" s="48" t="s">
        <v>1497</v>
      </c>
      <c r="Y5" s="48" t="s">
        <v>2914</v>
      </c>
      <c r="Z5" s="48" t="s">
        <v>2915</v>
      </c>
      <c r="AA5" s="48" t="s">
        <v>3</v>
      </c>
      <c r="AB5" s="48" t="s">
        <v>4</v>
      </c>
      <c r="AC5" s="48" t="s">
        <v>4629</v>
      </c>
      <c r="AD5" s="1" t="s">
        <v>5</v>
      </c>
      <c r="AE5" s="1" t="s">
        <v>6</v>
      </c>
      <c r="AF5" s="1" t="s">
        <v>2916</v>
      </c>
      <c r="AG5" s="1" t="s">
        <v>7</v>
      </c>
      <c r="AH5" s="48" t="s">
        <v>3934</v>
      </c>
      <c r="AI5" s="48" t="s">
        <v>3934</v>
      </c>
      <c r="AJ5" s="48" t="s">
        <v>2917</v>
      </c>
      <c r="AK5" s="48" t="s">
        <v>8</v>
      </c>
      <c r="AL5" s="48" t="s">
        <v>2918</v>
      </c>
      <c r="AM5" s="48" t="s">
        <v>2919</v>
      </c>
      <c r="AN5" s="48" t="s">
        <v>2920</v>
      </c>
      <c r="AO5" s="48" t="s">
        <v>9</v>
      </c>
      <c r="AP5" s="48" t="s">
        <v>2921</v>
      </c>
      <c r="AQ5" s="48" t="s">
        <v>3941</v>
      </c>
      <c r="AR5" s="48" t="s">
        <v>2922</v>
      </c>
      <c r="AS5" s="48" t="s">
        <v>10</v>
      </c>
      <c r="AT5" s="48" t="s">
        <v>11</v>
      </c>
      <c r="AU5" s="48" t="s">
        <v>5</v>
      </c>
      <c r="AV5" s="48" t="s">
        <v>12</v>
      </c>
      <c r="AW5" s="1" t="s">
        <v>3837</v>
      </c>
      <c r="AX5" s="1" t="s">
        <v>3838</v>
      </c>
      <c r="AY5" s="48" t="s">
        <v>13</v>
      </c>
      <c r="AZ5" s="48" t="s">
        <v>2923</v>
      </c>
      <c r="BA5" s="48" t="s">
        <v>2924</v>
      </c>
      <c r="BB5" s="48" t="s">
        <v>2925</v>
      </c>
      <c r="BC5" s="48" t="s">
        <v>3094</v>
      </c>
      <c r="BD5" s="48" t="s">
        <v>3292</v>
      </c>
      <c r="BE5" s="49" t="s">
        <v>3837</v>
      </c>
      <c r="BF5" s="48" t="s">
        <v>3281</v>
      </c>
      <c r="BG5" s="48" t="s">
        <v>2904</v>
      </c>
      <c r="BH5" s="48" t="s">
        <v>2926</v>
      </c>
      <c r="BI5" s="48" t="s">
        <v>3840</v>
      </c>
      <c r="BJ5" s="48" t="s">
        <v>12</v>
      </c>
      <c r="BK5" s="48" t="s">
        <v>14</v>
      </c>
      <c r="BL5" s="48" t="s">
        <v>15</v>
      </c>
      <c r="BM5" s="48" t="s">
        <v>16</v>
      </c>
      <c r="BN5" s="48" t="s">
        <v>17</v>
      </c>
      <c r="BO5" s="48" t="s">
        <v>17</v>
      </c>
      <c r="BP5" s="48" t="s">
        <v>3286</v>
      </c>
      <c r="BQ5" s="48" t="s">
        <v>2927</v>
      </c>
      <c r="BR5" s="49" t="s">
        <v>2928</v>
      </c>
      <c r="BS5" s="48" t="s">
        <v>3800</v>
      </c>
      <c r="BT5" s="48" t="s">
        <v>3831</v>
      </c>
      <c r="BU5" s="48" t="s">
        <v>3837</v>
      </c>
      <c r="BV5" s="48" t="s">
        <v>18</v>
      </c>
      <c r="BW5" s="48" t="s">
        <v>2929</v>
      </c>
      <c r="BX5" s="48" t="s">
        <v>2930</v>
      </c>
      <c r="BY5" s="48" t="s">
        <v>2931</v>
      </c>
      <c r="BZ5" s="48" t="s">
        <v>2932</v>
      </c>
      <c r="CA5" s="48" t="s">
        <v>2944</v>
      </c>
      <c r="CB5" s="48" t="s">
        <v>2945</v>
      </c>
      <c r="CC5" s="48" t="s">
        <v>2946</v>
      </c>
      <c r="CD5" s="48" t="s">
        <v>2949</v>
      </c>
      <c r="CE5" s="48" t="s">
        <v>2933</v>
      </c>
      <c r="CF5" s="48" t="s">
        <v>2934</v>
      </c>
      <c r="CG5" s="48" t="s">
        <v>2935</v>
      </c>
      <c r="CH5" s="48" t="s">
        <v>2936</v>
      </c>
      <c r="CI5" s="48" t="s">
        <v>2937</v>
      </c>
      <c r="CJ5" s="48" t="s">
        <v>2938</v>
      </c>
      <c r="CK5" s="48" t="s">
        <v>2939</v>
      </c>
      <c r="CL5" s="48" t="s">
        <v>2940</v>
      </c>
      <c r="CM5" s="48" t="s">
        <v>2941</v>
      </c>
      <c r="CN5" s="48" t="s">
        <v>2942</v>
      </c>
      <c r="CO5" s="48" t="s">
        <v>2943</v>
      </c>
      <c r="CP5" s="48" t="s">
        <v>2947</v>
      </c>
      <c r="CQ5" s="48" t="s">
        <v>2948</v>
      </c>
      <c r="CR5" s="48" t="s">
        <v>2950</v>
      </c>
      <c r="CS5" s="48" t="s">
        <v>2951</v>
      </c>
      <c r="CT5" s="48" t="s">
        <v>2952</v>
      </c>
      <c r="CU5" s="48" t="s">
        <v>2953</v>
      </c>
      <c r="CV5" s="48" t="s">
        <v>2954</v>
      </c>
      <c r="CW5" s="49" t="s">
        <v>2928</v>
      </c>
      <c r="CX5" s="325" t="s">
        <v>3961</v>
      </c>
      <c r="CY5" s="326" t="s">
        <v>4445</v>
      </c>
      <c r="CZ5" s="326" t="s">
        <v>4440</v>
      </c>
      <c r="DA5" s="48" t="s">
        <v>7</v>
      </c>
      <c r="DB5" s="48" t="s">
        <v>5</v>
      </c>
      <c r="DC5" s="48" t="s">
        <v>4609</v>
      </c>
      <c r="DD5" s="311" t="s">
        <v>4438</v>
      </c>
      <c r="DE5" s="311"/>
      <c r="DF5" s="311"/>
      <c r="DG5" s="311"/>
      <c r="DH5" s="1"/>
    </row>
    <row r="6" spans="1:123" x14ac:dyDescent="0.3">
      <c r="A6" s="75" t="s">
        <v>1028</v>
      </c>
      <c r="B6" s="75" t="s">
        <v>1029</v>
      </c>
      <c r="C6" s="1"/>
      <c r="D6" s="1"/>
      <c r="E6" s="1"/>
      <c r="F6" s="1"/>
      <c r="G6" s="314"/>
      <c r="H6" s="314"/>
      <c r="I6" s="1"/>
      <c r="J6" s="1"/>
      <c r="K6" s="75" t="s">
        <v>1030</v>
      </c>
      <c r="L6" s="75" t="s">
        <v>1031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1032</v>
      </c>
      <c r="AW6" s="1"/>
      <c r="AX6" s="1"/>
      <c r="AY6" s="75" t="s">
        <v>1033</v>
      </c>
      <c r="AZ6" s="1"/>
      <c r="BA6" s="1"/>
      <c r="BB6" s="1"/>
      <c r="BC6" s="75" t="s">
        <v>1034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1035</v>
      </c>
      <c r="BO6" s="1"/>
      <c r="BP6" s="1"/>
      <c r="BQ6" s="1"/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50"/>
      <c r="CY6" s="188" t="s">
        <v>1037</v>
      </c>
      <c r="CZ6" s="188" t="s">
        <v>1038</v>
      </c>
      <c r="DA6" s="1"/>
      <c r="DB6" s="1"/>
      <c r="DC6" s="75" t="s">
        <v>1037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322" t="s">
        <v>4658</v>
      </c>
      <c r="H7" s="316" t="s">
        <v>4488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4630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INDEX([2]DATA!$W$10:$W$285,MATCH(B7,[2]DATA!$C$10:$C$285,0))</f>
        <v>Đại học</v>
      </c>
      <c r="AX7" s="43" t="str">
        <f>INDEX([2]DATA!$X$10:$X$285,MATCH(B7,[2]DATA!$C$10:$C$285,0))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INDEX([2]DATA!$Z$10:$Z$285,MATCH(B7,[2]DATA!$C$10:$C$285,0))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INDEX([2]DATA!$O$10:$O$285,MATCH(B7,[2]DATA!$C$10:$C$285,0))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55"/>
      <c r="CY7" s="186" t="s">
        <v>4443</v>
      </c>
      <c r="CZ7" s="187"/>
      <c r="DA7" s="9" t="s">
        <v>228</v>
      </c>
      <c r="DB7" s="9" t="s">
        <v>228</v>
      </c>
      <c r="DC7" s="90" t="s">
        <v>4611</v>
      </c>
      <c r="DD7" s="269" t="s">
        <v>4127</v>
      </c>
      <c r="DE7" s="269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322" t="s">
        <v>4657</v>
      </c>
      <c r="H8" s="316" t="s">
        <v>4777</v>
      </c>
      <c r="I8" s="4" t="s">
        <v>20</v>
      </c>
      <c r="J8" s="4" t="s">
        <v>1339</v>
      </c>
      <c r="K8" s="10" t="s">
        <v>3998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4630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INDEX([2]DATA!$W$10:$W$285,MATCH(B8,[2]DATA!$C$10:$C$285,0))</f>
        <v>Thạc sĩ</v>
      </c>
      <c r="AX8" s="43" t="str">
        <f>INDEX([2]DATA!$X$10:$X$285,MATCH(B8,[2]DATA!$C$10:$C$285,0))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INDEX([2]DATA!$Z$10:$Z$285,MATCH(B8,[2]DATA!$C$10:$C$285,0))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INDEX([2]DATA!$O$10:$O$285,MATCH(B8,[2]DATA!$C$10:$C$285,0))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55"/>
      <c r="CY8" s="186" t="s">
        <v>4443</v>
      </c>
      <c r="CZ8" s="186" t="s">
        <v>4443</v>
      </c>
      <c r="DA8" s="9" t="s">
        <v>696</v>
      </c>
      <c r="DB8" s="9" t="s">
        <v>696</v>
      </c>
      <c r="DC8" s="268"/>
      <c r="DD8" s="269" t="s">
        <v>4135</v>
      </c>
      <c r="DE8" s="269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322" t="s">
        <v>4655</v>
      </c>
      <c r="H9" s="316" t="s">
        <v>4775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4630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INDEX([2]DATA!$W$10:$W$285,MATCH(B9,[2]DATA!$C$10:$C$285,0))</f>
        <v>Thạc sĩ</v>
      </c>
      <c r="AX9" s="43" t="str">
        <f>INDEX([2]DATA!$X$10:$X$285,MATCH(B9,[2]DATA!$C$10:$C$285,0))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INDEX([2]DATA!$Z$10:$Z$285,MATCH(B9,[2]DATA!$C$10:$C$285,0))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INDEX([2]DATA!$O$10:$O$285,MATCH(B9,[2]DATA!$C$10:$C$285,0))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55"/>
      <c r="CY9" s="186" t="s">
        <v>4443</v>
      </c>
      <c r="CZ9" s="186" t="s">
        <v>4443</v>
      </c>
      <c r="DA9" s="9" t="s">
        <v>152</v>
      </c>
      <c r="DB9" s="9" t="s">
        <v>152</v>
      </c>
      <c r="DC9" s="268"/>
      <c r="DD9" s="269" t="s">
        <v>4133</v>
      </c>
      <c r="DE9" s="269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93.6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322" t="s">
        <v>4656</v>
      </c>
      <c r="H10" s="316" t="s">
        <v>4776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4630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INDEX([2]DATA!$W$10:$W$285,MATCH(B10,[2]DATA!$C$10:$C$285,0))</f>
        <v>Kỹ sư</v>
      </c>
      <c r="AX10" s="43" t="str">
        <f>INDEX([2]DATA!$X$10:$X$285,MATCH(B10,[2]DATA!$C$10:$C$285,0))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INDEX([2]DATA!$Z$10:$Z$285,MATCH(B10,[2]DATA!$C$10:$C$285,0))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INDEX([2]DATA!$O$10:$O$285,MATCH(B10,[2]DATA!$C$10:$C$285,0))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55"/>
      <c r="CY10" s="186" t="s">
        <v>4443</v>
      </c>
      <c r="CZ10" s="186" t="s">
        <v>4443</v>
      </c>
      <c r="DA10" s="9" t="s">
        <v>142</v>
      </c>
      <c r="DB10" s="9" t="s">
        <v>142</v>
      </c>
      <c r="DC10" s="327"/>
      <c r="DD10" s="269" t="s">
        <v>4129</v>
      </c>
      <c r="DE10" s="269" t="s">
        <v>4456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322" t="s">
        <v>4660</v>
      </c>
      <c r="H11" s="316" t="s">
        <v>4778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4631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INDEX([2]DATA!$W$10:$W$285,MATCH(B11,[2]DATA!$C$10:$C$285,0))</f>
        <v>Thạc sĩ</v>
      </c>
      <c r="AX11" s="43" t="str">
        <f>INDEX([2]DATA!$X$10:$X$285,MATCH(B11,[2]DATA!$C$10:$C$285,0))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INDEX([2]DATA!$Z$10:$Z$285,MATCH(B11,[2]DATA!$C$10:$C$285,0))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INDEX([2]DATA!$O$10:$O$285,MATCH(B11,[2]DATA!$C$10:$C$285,0))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55"/>
      <c r="CY11" s="186" t="s">
        <v>4443</v>
      </c>
      <c r="CZ11" s="186" t="s">
        <v>4443</v>
      </c>
      <c r="DA11" s="9" t="s">
        <v>139</v>
      </c>
      <c r="DB11" s="9" t="s">
        <v>139</v>
      </c>
      <c r="DC11" s="268"/>
      <c r="DD11" s="269" t="s">
        <v>4134</v>
      </c>
      <c r="DE11" s="269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322" t="s">
        <v>4662</v>
      </c>
      <c r="H12" s="316" t="s">
        <v>4502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4631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INDEX([2]DATA!$W$10:$W$285,MATCH(B12,[2]DATA!$C$10:$C$285,0))</f>
        <v>Thạc sĩ</v>
      </c>
      <c r="AX12" s="43" t="str">
        <f>INDEX([2]DATA!$X$10:$X$285,MATCH(B12,[2]DATA!$C$10:$C$285,0))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INDEX([2]DATA!$Z$10:$Z$285,MATCH(B12,[2]DATA!$C$10:$C$285,0))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INDEX([2]DATA!$O$10:$O$285,MATCH(B12,[2]DATA!$C$10:$C$285,0))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55"/>
      <c r="CY12" s="186" t="s">
        <v>4443</v>
      </c>
      <c r="CZ12" s="186" t="s">
        <v>4443</v>
      </c>
      <c r="DA12" s="9" t="s">
        <v>582</v>
      </c>
      <c r="DB12" s="9" t="s">
        <v>582</v>
      </c>
      <c r="DC12" s="90" t="s">
        <v>4111</v>
      </c>
      <c r="DD12" s="269" t="s">
        <v>4131</v>
      </c>
      <c r="DE12" s="269" t="s">
        <v>4373</v>
      </c>
      <c r="DF12" s="269" t="s">
        <v>4457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322" t="s">
        <v>4661</v>
      </c>
      <c r="H13" s="316" t="s">
        <v>4779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4631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INDEX([2]DATA!$W$10:$W$285,MATCH(B13,[2]DATA!$C$10:$C$285,0))</f>
        <v>Thạc sĩ</v>
      </c>
      <c r="AX13" s="43" t="str">
        <f>INDEX([2]DATA!$X$10:$X$285,MATCH(B13,[2]DATA!$C$10:$C$285,0))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INDEX([2]DATA!$Z$10:$Z$285,MATCH(B13,[2]DATA!$C$10:$C$285,0))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INDEX([2]DATA!$O$10:$O$285,MATCH(B13,[2]DATA!$C$10:$C$285,0))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55"/>
      <c r="CY13" s="186" t="s">
        <v>4443</v>
      </c>
      <c r="CZ13" s="186" t="s">
        <v>4443</v>
      </c>
      <c r="DA13" s="9" t="s">
        <v>142</v>
      </c>
      <c r="DB13" s="9" t="s">
        <v>142</v>
      </c>
      <c r="DC13" s="268"/>
      <c r="DD13" s="269" t="s">
        <v>4126</v>
      </c>
      <c r="DE13" s="269" t="s">
        <v>4447</v>
      </c>
      <c r="DF13" s="269" t="s">
        <v>4455</v>
      </c>
      <c r="DG13" s="12"/>
      <c r="DH13" s="9"/>
    </row>
    <row r="14" spans="1:123" ht="62.4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322" t="s">
        <v>4663</v>
      </c>
      <c r="H14" s="316" t="s">
        <v>4780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4631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INDEX([2]DATA!$W$10:$W$285,MATCH(B14,[2]DATA!$C$10:$C$285,0))</f>
        <v>Kỹ sư</v>
      </c>
      <c r="AX14" s="43" t="str">
        <f>INDEX([2]DATA!$X$10:$X$285,MATCH(B14,[2]DATA!$C$10:$C$285,0))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INDEX([2]DATA!$Z$10:$Z$285,MATCH(B14,[2]DATA!$C$10:$C$285,0))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INDEX([2]DATA!$O$10:$O$285,MATCH(B14,[2]DATA!$C$10:$C$285,0))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55"/>
      <c r="CY14" s="186" t="s">
        <v>4443</v>
      </c>
      <c r="CZ14" s="187"/>
      <c r="DA14" s="13" t="s">
        <v>2806</v>
      </c>
      <c r="DB14" s="13" t="s">
        <v>2806</v>
      </c>
      <c r="DC14" s="90" t="s">
        <v>4612</v>
      </c>
      <c r="DD14" s="269" t="s">
        <v>4132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322" t="s">
        <v>4659</v>
      </c>
      <c r="H15" s="316" t="s">
        <v>4487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4631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INDEX([2]DATA!$W$10:$W$285,MATCH(B15,[2]DATA!$C$10:$C$285,0))</f>
        <v>Thạc sĩ</v>
      </c>
      <c r="AX15" s="43" t="str">
        <f>INDEX([2]DATA!$X$10:$X$285,MATCH(B15,[2]DATA!$C$10:$C$285,0))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INDEX([2]DATA!$Z$10:$Z$285,MATCH(B15,[2]DATA!$C$10:$C$285,0))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INDEX([2]DATA!$O$10:$O$285,MATCH(B15,[2]DATA!$C$10:$C$285,0))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55"/>
      <c r="CY15" s="186" t="s">
        <v>4443</v>
      </c>
      <c r="CZ15" s="186" t="s">
        <v>4443</v>
      </c>
      <c r="DA15" s="9" t="s">
        <v>225</v>
      </c>
      <c r="DB15" s="9" t="s">
        <v>225</v>
      </c>
      <c r="DC15" s="327"/>
      <c r="DD15" s="269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3.6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322" t="s">
        <v>4666</v>
      </c>
      <c r="H16" s="316" t="s">
        <v>4783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4632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INDEX([2]DATA!$W$10:$W$285,MATCH(B16,[2]DATA!$C$10:$C$285,0))</f>
        <v>Thạc sĩ</v>
      </c>
      <c r="AX16" s="43" t="str">
        <f>INDEX([2]DATA!$X$10:$X$285,MATCH(B16,[2]DATA!$C$10:$C$285,0))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INDEX([2]DATA!$Z$10:$Z$285,MATCH(B16,[2]DATA!$C$10:$C$285,0))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INDEX([2]DATA!$O$10:$O$285,MATCH(B16,[2]DATA!$C$10:$C$285,0))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55"/>
      <c r="CY16" s="186" t="s">
        <v>4443</v>
      </c>
      <c r="CZ16" s="186" t="s">
        <v>4443</v>
      </c>
      <c r="DA16" s="9" t="s">
        <v>142</v>
      </c>
      <c r="DB16" s="9" t="s">
        <v>142</v>
      </c>
      <c r="DC16" s="327"/>
      <c r="DD16" s="269" t="s">
        <v>4130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322" t="s">
        <v>4668</v>
      </c>
      <c r="H17" s="316" t="s">
        <v>4784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4632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INDEX([2]DATA!$W$10:$W$285,MATCH(B17,[2]DATA!$C$10:$C$285,0))</f>
        <v>Thạc sĩ</v>
      </c>
      <c r="AX17" s="43" t="str">
        <f>INDEX([2]DATA!$X$10:$X$285,MATCH(B17,[2]DATA!$C$10:$C$285,0))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INDEX([2]DATA!$Z$10:$Z$285,MATCH(B17,[2]DATA!$C$10:$C$285,0))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INDEX([2]DATA!$O$10:$O$285,MATCH(B17,[2]DATA!$C$10:$C$285,0))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55"/>
      <c r="CY17" s="186" t="s">
        <v>4443</v>
      </c>
      <c r="CZ17" s="187" t="s">
        <v>4443</v>
      </c>
      <c r="DA17" s="15" t="s">
        <v>2877</v>
      </c>
      <c r="DB17" s="15" t="s">
        <v>2877</v>
      </c>
      <c r="DC17" s="90" t="s">
        <v>4613</v>
      </c>
      <c r="DD17" s="269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322" t="s">
        <v>4664</v>
      </c>
      <c r="H18" s="316" t="s">
        <v>4781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4632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INDEX([2]DATA!$W$10:$W$285,MATCH(B18,[2]DATA!$C$10:$C$285,0))</f>
        <v>Thạc sĩ</v>
      </c>
      <c r="AX18" s="43" t="str">
        <f>INDEX([2]DATA!$X$10:$X$285,MATCH(B18,[2]DATA!$C$10:$C$285,0))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INDEX([2]DATA!$Z$10:$Z$285,MATCH(B18,[2]DATA!$C$10:$C$285,0))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INDEX([2]DATA!$O$10:$O$285,MATCH(B18,[2]DATA!$C$10:$C$285,0))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55"/>
      <c r="CY18" s="186" t="s">
        <v>4443</v>
      </c>
      <c r="CZ18" s="186" t="s">
        <v>4443</v>
      </c>
      <c r="DA18" s="13" t="s">
        <v>332</v>
      </c>
      <c r="DB18" s="13" t="s">
        <v>332</v>
      </c>
      <c r="DC18" s="90" t="s">
        <v>4610</v>
      </c>
      <c r="DD18" s="269" t="s">
        <v>4125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60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322" t="s">
        <v>4667</v>
      </c>
      <c r="H19" s="316" t="s">
        <v>4779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4632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INDEX([2]DATA!$W$10:$W$285,MATCH(B19,[2]DATA!$C$10:$C$285,0))</f>
        <v>Đại học</v>
      </c>
      <c r="AX19" s="43" t="str">
        <f>INDEX([2]DATA!$X$10:$X$285,MATCH(B19,[2]DATA!$C$10:$C$285,0))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INDEX([2]DATA!$Z$10:$Z$285,MATCH(B19,[2]DATA!$C$10:$C$285,0))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INDEX([2]DATA!$O$10:$O$285,MATCH(B19,[2]DATA!$C$10:$C$285,0))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55"/>
      <c r="CY19" s="186" t="s">
        <v>4443</v>
      </c>
      <c r="CZ19" s="186" t="s">
        <v>4443</v>
      </c>
      <c r="DA19" s="13" t="s">
        <v>2806</v>
      </c>
      <c r="DB19" s="13" t="s">
        <v>2806</v>
      </c>
      <c r="DC19" s="90" t="s">
        <v>4097</v>
      </c>
      <c r="DD19" s="269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322" t="s">
        <v>4665</v>
      </c>
      <c r="H20" s="316" t="s">
        <v>4782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4632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INDEX([2]DATA!$W$10:$W$285,MATCH(B20,[2]DATA!$C$10:$C$285,0))</f>
        <v>Kỹ sư</v>
      </c>
      <c r="AX20" s="43" t="str">
        <f>INDEX([2]DATA!$X$10:$X$285,MATCH(B20,[2]DATA!$C$10:$C$285,0))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INDEX([2]DATA!$Z$10:$Z$285,MATCH(B20,[2]DATA!$C$10:$C$285,0))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INDEX([2]DATA!$O$10:$O$285,MATCH(B20,[2]DATA!$C$10:$C$285,0))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55"/>
      <c r="CY20" s="186" t="s">
        <v>4443</v>
      </c>
      <c r="CZ20" s="187"/>
      <c r="DA20" s="9" t="s">
        <v>686</v>
      </c>
      <c r="DB20" s="256" t="s">
        <v>225</v>
      </c>
      <c r="DC20" s="105"/>
      <c r="DD20" s="269" t="s">
        <v>4128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322" t="s">
        <v>4669</v>
      </c>
      <c r="H21" s="316" t="s">
        <v>4529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4633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INDEX([2]DATA!$W$10:$W$285,MATCH(B21,[2]DATA!$C$10:$C$285,0))</f>
        <v>Thạc sĩ</v>
      </c>
      <c r="AX21" s="43" t="str">
        <f>INDEX([2]DATA!$X$10:$X$285,MATCH(B21,[2]DATA!$C$10:$C$285,0))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INDEX([2]DATA!$Z$10:$Z$285,MATCH(B21,[2]DATA!$C$10:$C$285,0))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INDEX([2]DATA!$O$10:$O$285,MATCH(B21,[2]DATA!$C$10:$C$285,0))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55"/>
      <c r="CY21" s="186" t="s">
        <v>4443</v>
      </c>
      <c r="CZ21" s="186" t="s">
        <v>4443</v>
      </c>
      <c r="DA21" s="9" t="s">
        <v>152</v>
      </c>
      <c r="DB21" s="9" t="s">
        <v>152</v>
      </c>
      <c r="DC21" s="268"/>
      <c r="DD21" s="269" t="s">
        <v>4146</v>
      </c>
      <c r="DE21" s="269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322" t="s">
        <v>4656</v>
      </c>
      <c r="H22" s="316" t="s">
        <v>4778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4633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INDEX([2]DATA!$Z$10:$Z$285,MATCH(B22,[2]DATA!$C$10:$C$285,0))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INDEX([2]DATA!$O$10:$O$285,MATCH(B22,[2]DATA!$C$10:$C$285,0))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55"/>
      <c r="CY22" s="186" t="s">
        <v>4443</v>
      </c>
      <c r="CZ22" s="187" t="s">
        <v>4443</v>
      </c>
      <c r="DA22" s="9" t="s">
        <v>89</v>
      </c>
      <c r="DB22" s="9" t="s">
        <v>89</v>
      </c>
      <c r="DC22" s="12"/>
      <c r="DD22" s="269" t="s">
        <v>4148</v>
      </c>
      <c r="DE22" s="269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322" t="s">
        <v>4670</v>
      </c>
      <c r="H23" s="316" t="s">
        <v>4513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4633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INDEX([2]DATA!$W$10:$W$285,MATCH(B23,[2]DATA!$C$10:$C$285,0))</f>
        <v>Đại học</v>
      </c>
      <c r="AX23" s="43" t="str">
        <f>INDEX([2]DATA!$X$10:$X$285,MATCH(B23,[2]DATA!$C$10:$C$285,0))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INDEX([2]DATA!$Z$10:$Z$285,MATCH(B23,[2]DATA!$C$10:$C$285,0))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INDEX([2]DATA!$O$10:$O$285,MATCH(B23,[2]DATA!$C$10:$C$285,0))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55"/>
      <c r="CY23" s="186" t="s">
        <v>4443</v>
      </c>
      <c r="CZ23" s="186" t="s">
        <v>4443</v>
      </c>
      <c r="DA23" s="15" t="s">
        <v>2877</v>
      </c>
      <c r="DB23" s="15" t="s">
        <v>2877</v>
      </c>
      <c r="DC23" s="270" t="s">
        <v>4616</v>
      </c>
      <c r="DD23" s="269" t="s">
        <v>4164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322" t="s">
        <v>4671</v>
      </c>
      <c r="H24" s="316" t="s">
        <v>4785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4633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INDEX([2]DATA!$W$10:$W$285,MATCH(B24,[2]DATA!$C$10:$C$285,0))</f>
        <v>Thạc sĩ</v>
      </c>
      <c r="AX24" s="43" t="str">
        <f>INDEX([2]DATA!$X$10:$X$285,MATCH(B24,[2]DATA!$C$10:$C$285,0))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INDEX([2]DATA!$Z$10:$Z$285,MATCH(B24,[2]DATA!$C$10:$C$285,0))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INDEX([2]DATA!$O$10:$O$285,MATCH(B24,[2]DATA!$C$10:$C$285,0))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55"/>
      <c r="CY24" s="186" t="s">
        <v>4443</v>
      </c>
      <c r="CZ24" s="186" t="s">
        <v>4443</v>
      </c>
      <c r="DA24" s="9" t="s">
        <v>105</v>
      </c>
      <c r="DB24" s="9" t="s">
        <v>105</v>
      </c>
      <c r="DC24" s="268"/>
      <c r="DD24" s="269" t="s">
        <v>4161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322" t="s">
        <v>4672</v>
      </c>
      <c r="H25" s="316" t="s">
        <v>4786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4634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INDEX([2]DATA!$W$10:$W$285,MATCH(B25,[2]DATA!$C$10:$C$285,0))</f>
        <v>Thạc sĩ</v>
      </c>
      <c r="AX25" s="43" t="str">
        <f>INDEX([2]DATA!$X$10:$X$285,MATCH(B25,[2]DATA!$C$10:$C$285,0))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INDEX([2]DATA!$Z$10:$Z$285,MATCH(B25,[2]DATA!$C$10:$C$285,0))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INDEX([2]DATA!$O$10:$O$285,MATCH(B25,[2]DATA!$C$10:$C$285,0))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55"/>
      <c r="CY25" s="186" t="s">
        <v>4443</v>
      </c>
      <c r="CZ25" s="186" t="s">
        <v>4443</v>
      </c>
      <c r="DA25" s="9" t="s">
        <v>194</v>
      </c>
      <c r="DB25" s="9" t="s">
        <v>194</v>
      </c>
      <c r="DC25" s="268"/>
      <c r="DD25" s="269" t="s">
        <v>4143</v>
      </c>
      <c r="DE25" s="269" t="s">
        <v>4384</v>
      </c>
      <c r="DF25" s="269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322" t="s">
        <v>4656</v>
      </c>
      <c r="H26" s="316" t="s">
        <v>4778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4634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INDEX([2]DATA!$Z$10:$Z$285,MATCH(B26,[2]DATA!$C$10:$C$285,0))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INDEX([2]DATA!$O$10:$O$285,MATCH(B26,[2]DATA!$C$10:$C$285,0))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4462</v>
      </c>
      <c r="CX26" s="55"/>
      <c r="CY26" s="186" t="s">
        <v>4443</v>
      </c>
      <c r="CZ26" s="186" t="s">
        <v>4443</v>
      </c>
      <c r="DA26" s="9" t="s">
        <v>246</v>
      </c>
      <c r="DB26" s="9" t="s">
        <v>246</v>
      </c>
      <c r="DC26" s="268"/>
      <c r="DD26" s="269" t="s">
        <v>4149</v>
      </c>
      <c r="DE26" s="269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322" t="s">
        <v>4673</v>
      </c>
      <c r="H27" s="316" t="s">
        <v>4787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4634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INDEX([2]DATA!$W$10:$W$285,MATCH(B27,[2]DATA!$C$10:$C$285,0))</f>
        <v>Thạc sĩ</v>
      </c>
      <c r="AX27" s="43" t="str">
        <f>INDEX([2]DATA!$X$10:$X$285,MATCH(B27,[2]DATA!$C$10:$C$285,0))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INDEX([2]DATA!$Z$10:$Z$285,MATCH(B27,[2]DATA!$C$10:$C$285,0))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INDEX([2]DATA!$O$10:$O$285,MATCH(B27,[2]DATA!$C$10:$C$285,0))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55"/>
      <c r="CY27" s="186" t="s">
        <v>4443</v>
      </c>
      <c r="CZ27" s="186" t="s">
        <v>4443</v>
      </c>
      <c r="DA27" s="9" t="s">
        <v>295</v>
      </c>
      <c r="DB27" s="9" t="s">
        <v>434</v>
      </c>
      <c r="DC27" s="268"/>
      <c r="DD27" s="269" t="s">
        <v>4144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322" t="s">
        <v>4674</v>
      </c>
      <c r="H28" s="316" t="s">
        <v>4491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4634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INDEX([2]DATA!$W$10:$W$285,MATCH(B28,[2]DATA!$C$10:$C$285,0))</f>
        <v>Thạc sĩ</v>
      </c>
      <c r="AX28" s="43" t="str">
        <f>INDEX([2]DATA!$X$10:$X$285,MATCH(B28,[2]DATA!$C$10:$C$285,0))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INDEX([2]DATA!$Z$10:$Z$285,MATCH(B28,[2]DATA!$C$10:$C$285,0))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INDEX([2]DATA!$O$10:$O$285,MATCH(B28,[2]DATA!$C$10:$C$285,0))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55"/>
      <c r="CY28" s="186" t="s">
        <v>4443</v>
      </c>
      <c r="CZ28" s="186" t="s">
        <v>4443</v>
      </c>
      <c r="DA28" s="9" t="s">
        <v>194</v>
      </c>
      <c r="DB28" s="9" t="s">
        <v>194</v>
      </c>
      <c r="DC28" s="268"/>
      <c r="DD28" s="269" t="s">
        <v>4141</v>
      </c>
      <c r="DE28" s="269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322" t="s">
        <v>4675</v>
      </c>
      <c r="H29" s="316" t="s">
        <v>4515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4634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INDEX([2]DATA!$W$10:$W$285,MATCH(B29,[2]DATA!$C$10:$C$285,0))</f>
        <v>Thạc sĩ</v>
      </c>
      <c r="AX29" s="43" t="str">
        <f>INDEX([2]DATA!$X$10:$X$285,MATCH(B29,[2]DATA!$C$10:$C$285,0))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INDEX([2]DATA!$Z$10:$Z$285,MATCH(B29,[2]DATA!$C$10:$C$285,0))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INDEX([2]DATA!$O$10:$O$285,MATCH(B29,[2]DATA!$C$10:$C$285,0))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55"/>
      <c r="CY29" s="186" t="s">
        <v>4443</v>
      </c>
      <c r="CZ29" s="187" t="s">
        <v>4443</v>
      </c>
      <c r="DA29" s="9" t="s">
        <v>194</v>
      </c>
      <c r="DB29" s="9" t="s">
        <v>194</v>
      </c>
      <c r="DC29" s="12"/>
      <c r="DD29" s="269" t="s">
        <v>4152</v>
      </c>
      <c r="DE29" s="269" t="s">
        <v>4153</v>
      </c>
      <c r="DF29" s="269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9.2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322" t="s">
        <v>4676</v>
      </c>
      <c r="H30" s="316" t="s">
        <v>4788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4635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INDEX([2]DATA!$W$10:$W$285,MATCH(B30,[2]DATA!$C$10:$C$285,0))</f>
        <v>Thạc sĩ</v>
      </c>
      <c r="AX30" s="43" t="str">
        <f>INDEX([2]DATA!$X$10:$X$285,MATCH(B30,[2]DATA!$C$10:$C$285,0))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INDEX([2]DATA!$Z$10:$Z$285,MATCH(B30,[2]DATA!$C$10:$C$285,0))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INDEX([2]DATA!$O$10:$O$285,MATCH(B30,[2]DATA!$C$10:$C$285,0))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55"/>
      <c r="CY30" s="186" t="s">
        <v>4443</v>
      </c>
      <c r="CZ30" s="186" t="s">
        <v>4443</v>
      </c>
      <c r="DA30" s="9" t="s">
        <v>123</v>
      </c>
      <c r="DB30" s="9" t="s">
        <v>139</v>
      </c>
      <c r="DC30" s="268"/>
      <c r="DD30" s="269" t="s">
        <v>4163</v>
      </c>
      <c r="DE30" s="269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322" t="s">
        <v>4677</v>
      </c>
      <c r="H31" s="316" t="s">
        <v>4778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4635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INDEX([2]DATA!$W$10:$W$285,MATCH(B31,[2]DATA!$C$10:$C$285,0))</f>
        <v>Kỹ sư</v>
      </c>
      <c r="AX31" s="43" t="str">
        <f>INDEX([2]DATA!$X$10:$X$285,MATCH(B31,[2]DATA!$C$10:$C$285,0))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INDEX([2]DATA!$Z$10:$Z$285,MATCH(B31,[2]DATA!$C$10:$C$285,0))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INDEX([2]DATA!$O$10:$O$285,MATCH(B31,[2]DATA!$C$10:$C$285,0))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55"/>
      <c r="CY31" s="186" t="s">
        <v>4443</v>
      </c>
      <c r="CZ31" s="187" t="s">
        <v>4443</v>
      </c>
      <c r="DA31" s="9" t="s">
        <v>411</v>
      </c>
      <c r="DB31" s="9" t="s">
        <v>410</v>
      </c>
      <c r="DC31" s="12"/>
      <c r="DD31" s="269" t="s">
        <v>4389</v>
      </c>
      <c r="DE31" s="269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9.2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322" t="s">
        <v>4679</v>
      </c>
      <c r="H32" s="316" t="s">
        <v>4790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4635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INDEX([2]DATA!$W$10:$W$285,MATCH(B32,[2]DATA!$C$10:$C$285,0))</f>
        <v>Đại học</v>
      </c>
      <c r="AX32" s="43" t="str">
        <f>INDEX([2]DATA!$X$10:$X$285,MATCH(B32,[2]DATA!$C$10:$C$285,0))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INDEX([2]DATA!$Z$10:$Z$285,MATCH(B32,[2]DATA!$C$10:$C$285,0))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INDEX([2]DATA!$O$10:$O$285,MATCH(B32,[2]DATA!$C$10:$C$285,0))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55"/>
      <c r="CY32" s="186" t="s">
        <v>4443</v>
      </c>
      <c r="CZ32" s="186" t="s">
        <v>4443</v>
      </c>
      <c r="DA32" s="9" t="s">
        <v>194</v>
      </c>
      <c r="DB32" s="9" t="s">
        <v>194</v>
      </c>
      <c r="DC32" s="268"/>
      <c r="DD32" s="269" t="s">
        <v>4151</v>
      </c>
      <c r="DE32" s="269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322" t="s">
        <v>4678</v>
      </c>
      <c r="H33" s="316" t="s">
        <v>4789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4635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INDEX([2]DATA!$W$10:$W$285,MATCH(B33,[2]DATA!$C$10:$C$285,0))</f>
        <v>Đại học</v>
      </c>
      <c r="AX33" s="43" t="str">
        <f>INDEX([2]DATA!$X$10:$X$285,MATCH(B33,[2]DATA!$C$10:$C$285,0))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INDEX([2]DATA!$Z$10:$Z$285,MATCH(B33,[2]DATA!$C$10:$C$285,0))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INDEX([2]DATA!$O$10:$O$285,MATCH(B33,[2]DATA!$C$10:$C$285,0))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55"/>
      <c r="CY33" s="186" t="s">
        <v>4443</v>
      </c>
      <c r="CZ33" s="187" t="s">
        <v>4443</v>
      </c>
      <c r="DA33" s="9" t="s">
        <v>51</v>
      </c>
      <c r="DB33" s="9" t="s">
        <v>51</v>
      </c>
      <c r="DC33" s="90" t="s">
        <v>4100</v>
      </c>
      <c r="DD33" s="269" t="s">
        <v>4157</v>
      </c>
      <c r="DE33" s="12" t="s">
        <v>4450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322" t="s">
        <v>4680</v>
      </c>
      <c r="H34" s="316" t="s">
        <v>4791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4635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INDEX([2]DATA!$W$10:$W$285,MATCH(B34,[2]DATA!$C$10:$C$285,0))</f>
        <v>Kỹ sư</v>
      </c>
      <c r="AX34" s="43" t="str">
        <f>INDEX([2]DATA!$X$10:$X$285,MATCH(B34,[2]DATA!$C$10:$C$285,0))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INDEX([2]DATA!$Z$10:$Z$285,MATCH(B34,[2]DATA!$C$10:$C$285,0))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INDEX([2]DATA!$O$10:$O$285,MATCH(B34,[2]DATA!$C$10:$C$285,0))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55"/>
      <c r="CY34" s="186" t="s">
        <v>4443</v>
      </c>
      <c r="CZ34" s="187" t="s">
        <v>4443</v>
      </c>
      <c r="DA34" s="9" t="s">
        <v>51</v>
      </c>
      <c r="DB34" s="9" t="s">
        <v>51</v>
      </c>
      <c r="DC34" s="12"/>
      <c r="DD34" s="269" t="s">
        <v>4155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322" t="s">
        <v>4681</v>
      </c>
      <c r="H35" s="316" t="s">
        <v>4792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4635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INDEX([2]DATA!$W$10:$W$285,MATCH(B35,[2]DATA!$C$10:$C$285,0))</f>
        <v>Kỹ sư</v>
      </c>
      <c r="AX35" s="43" t="str">
        <f>INDEX([2]DATA!$X$10:$X$285,MATCH(B35,[2]DATA!$C$10:$C$285,0))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INDEX([2]DATA!$Z$10:$Z$285,MATCH(B35,[2]DATA!$C$10:$C$285,0))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INDEX([2]DATA!$O$10:$O$285,MATCH(B35,[2]DATA!$C$10:$C$285,0))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55"/>
      <c r="CY35" s="186" t="s">
        <v>4443</v>
      </c>
      <c r="CZ35" s="187" t="s">
        <v>4443</v>
      </c>
      <c r="DA35" s="9" t="s">
        <v>415</v>
      </c>
      <c r="DB35" s="9" t="s">
        <v>265</v>
      </c>
      <c r="DC35" s="12"/>
      <c r="DD35" s="269" t="s">
        <v>4158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9.2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322" t="s">
        <v>4682</v>
      </c>
      <c r="H36" s="316" t="s">
        <v>4793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4635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INDEX([2]DATA!$W$10:$W$285,MATCH(B36,[2]DATA!$C$10:$C$285,0))</f>
        <v>Đại học</v>
      </c>
      <c r="AX36" s="43" t="str">
        <f>INDEX([2]DATA!$X$10:$X$285,MATCH(B36,[2]DATA!$C$10:$C$285,0))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INDEX([2]DATA!$Z$10:$Z$285,MATCH(B36,[2]DATA!$C$10:$C$285,0))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INDEX([2]DATA!$O$10:$O$285,MATCH(B36,[2]DATA!$C$10:$C$285,0))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55"/>
      <c r="CY36" s="186" t="s">
        <v>4443</v>
      </c>
      <c r="CZ36" s="187" t="s">
        <v>4443</v>
      </c>
      <c r="DA36" s="9" t="s">
        <v>194</v>
      </c>
      <c r="DB36" s="9" t="s">
        <v>194</v>
      </c>
      <c r="DC36" s="12"/>
      <c r="DD36" s="269" t="s">
        <v>4159</v>
      </c>
      <c r="DE36" s="269" t="s">
        <v>4160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322" t="s">
        <v>4686</v>
      </c>
      <c r="H37" s="316" t="s">
        <v>4795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4636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INDEX([2]DATA!$W$10:$W$285,MATCH(B37,[2]DATA!$C$10:$C$285,0))</f>
        <v>Thạc sĩ</v>
      </c>
      <c r="AX37" s="43" t="str">
        <f>INDEX([2]DATA!$X$10:$X$285,MATCH(B37,[2]DATA!$C$10:$C$285,0))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INDEX([2]DATA!$Z$10:$Z$285,MATCH(B37,[2]DATA!$C$10:$C$285,0))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INDEX([2]DATA!$O$10:$O$285,MATCH(B37,[2]DATA!$C$10:$C$285,0))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55"/>
      <c r="CY37" s="186" t="s">
        <v>4443</v>
      </c>
      <c r="CZ37" s="187" t="s">
        <v>4443</v>
      </c>
      <c r="DA37" s="9" t="s">
        <v>102</v>
      </c>
      <c r="DB37" s="9" t="s">
        <v>102</v>
      </c>
      <c r="DC37" s="105"/>
      <c r="DD37" s="269" t="s">
        <v>4145</v>
      </c>
      <c r="DE37" s="269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322" t="s">
        <v>4690</v>
      </c>
      <c r="H38" s="316" t="s">
        <v>4795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4636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INDEX([2]DATA!$W$10:$W$285,MATCH(B38,[2]DATA!$C$10:$C$285,0))</f>
        <v>Đại học</v>
      </c>
      <c r="AX38" s="43" t="str">
        <f>INDEX([2]DATA!$X$10:$X$285,MATCH(B38,[2]DATA!$C$10:$C$285,0))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INDEX([2]DATA!$Z$10:$Z$285,MATCH(B38,[2]DATA!$C$10:$C$285,0))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INDEX([2]DATA!$O$10:$O$285,MATCH(B38,[2]DATA!$C$10:$C$285,0))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55"/>
      <c r="CY38" s="186" t="s">
        <v>4443</v>
      </c>
      <c r="CZ38" s="186" t="s">
        <v>4443</v>
      </c>
      <c r="DA38" s="15" t="s">
        <v>1476</v>
      </c>
      <c r="DB38" s="15" t="s">
        <v>1476</v>
      </c>
      <c r="DC38" s="90" t="s">
        <v>4615</v>
      </c>
      <c r="DD38" s="269" t="s">
        <v>4396</v>
      </c>
      <c r="DE38" s="269" t="s">
        <v>4396</v>
      </c>
      <c r="DF38" s="269" t="s">
        <v>4397</v>
      </c>
      <c r="DG38" s="269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322" t="s">
        <v>4687</v>
      </c>
      <c r="H39" s="316" t="s">
        <v>4529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4636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INDEX([2]DATA!$W$10:$W$285,MATCH(B39,[2]DATA!$C$10:$C$285,0))</f>
        <v>Thạc sĩ</v>
      </c>
      <c r="AX39" s="43" t="str">
        <f>INDEX([2]DATA!$X$10:$X$285,MATCH(B39,[2]DATA!$C$10:$C$285,0))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INDEX([2]DATA!$Z$10:$Z$285,MATCH(B39,[2]DATA!$C$10:$C$285,0))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INDEX([2]DATA!$O$10:$O$285,MATCH(B39,[2]DATA!$C$10:$C$285,0))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55"/>
      <c r="CY39" s="186" t="s">
        <v>4443</v>
      </c>
      <c r="CZ39" s="186" t="s">
        <v>4443</v>
      </c>
      <c r="DA39" s="9" t="s">
        <v>225</v>
      </c>
      <c r="DB39" s="9" t="s">
        <v>225</v>
      </c>
      <c r="DC39" s="268"/>
      <c r="DD39" s="269" t="s">
        <v>4150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322" t="s">
        <v>4688</v>
      </c>
      <c r="H40" s="316" t="s">
        <v>4799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4636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INDEX([2]DATA!$W$10:$W$285,MATCH(B40,[2]DATA!$C$10:$C$285,0))</f>
        <v>Đại học</v>
      </c>
      <c r="AX40" s="43" t="str">
        <f>INDEX([2]DATA!$X$10:$X$285,MATCH(B40,[2]DATA!$C$10:$C$285,0))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INDEX([2]DATA!$Z$10:$Z$285,MATCH(B40,[2]DATA!$C$10:$C$285,0))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INDEX([2]DATA!$O$10:$O$285,MATCH(B40,[2]DATA!$C$10:$C$285,0))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55"/>
      <c r="CY40" s="186" t="s">
        <v>4443</v>
      </c>
      <c r="CZ40" s="186" t="s">
        <v>4443</v>
      </c>
      <c r="DA40" s="9" t="s">
        <v>399</v>
      </c>
      <c r="DB40" s="9" t="s">
        <v>398</v>
      </c>
      <c r="DC40" s="268"/>
      <c r="DD40" s="269" t="s">
        <v>4179</v>
      </c>
      <c r="DE40" s="269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322" t="s">
        <v>4691</v>
      </c>
      <c r="H41" s="316" t="s">
        <v>4798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4636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INDEX([2]DATA!$W$10:$W$285,MATCH(B41,[2]DATA!$C$10:$C$285,0))</f>
        <v>Kỹ sư</v>
      </c>
      <c r="AX41" s="43" t="str">
        <f>INDEX([2]DATA!$X$10:$X$285,MATCH(B41,[2]DATA!$C$10:$C$285,0))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INDEX([2]DATA!$Z$10:$Z$285,MATCH(B41,[2]DATA!$C$10:$C$285,0))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INDEX([2]DATA!$O$10:$O$285,MATCH(B41,[2]DATA!$C$10:$C$285,0))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55"/>
      <c r="CY41" s="186" t="s">
        <v>4443</v>
      </c>
      <c r="CZ41" s="187" t="s">
        <v>4443</v>
      </c>
      <c r="DA41" s="9" t="s">
        <v>51</v>
      </c>
      <c r="DB41" s="9" t="s">
        <v>51</v>
      </c>
      <c r="DC41" s="12"/>
      <c r="DD41" s="269" t="s">
        <v>4162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322" t="s">
        <v>4685</v>
      </c>
      <c r="H42" s="316" t="s">
        <v>4490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4636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INDEX([2]DATA!$W$10:$W$285,MATCH(B42,[2]DATA!$C$10:$C$285,0))</f>
        <v>Đại học</v>
      </c>
      <c r="AX42" s="43" t="str">
        <f>INDEX([2]DATA!$X$10:$X$285,MATCH(B42,[2]DATA!$C$10:$C$285,0))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INDEX([2]DATA!$Z$10:$Z$285,MATCH(B42,[2]DATA!$C$10:$C$285,0))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INDEX([2]DATA!$O$10:$O$285,MATCH(B42,[2]DATA!$C$10:$C$285,0))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55"/>
      <c r="CY42" s="186" t="s">
        <v>4443</v>
      </c>
      <c r="CZ42" s="187" t="s">
        <v>4443</v>
      </c>
      <c r="DA42" s="9" t="s">
        <v>194</v>
      </c>
      <c r="DB42" s="9" t="s">
        <v>194</v>
      </c>
      <c r="DC42" s="12"/>
      <c r="DD42" s="269" t="s">
        <v>4383</v>
      </c>
      <c r="DE42" s="269" t="s">
        <v>4448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322" t="s">
        <v>4688</v>
      </c>
      <c r="H43" s="316" t="s">
        <v>4540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4636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INDEX([2]DATA!$W$10:$W$285,MATCH(B43,[2]DATA!$C$10:$C$285,0))</f>
        <v>Thạc sĩ</v>
      </c>
      <c r="AX43" s="43" t="str">
        <f>INDEX([2]DATA!$X$10:$X$285,MATCH(B43,[2]DATA!$C$10:$C$285,0))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INDEX([2]DATA!$Z$10:$Z$285,MATCH(B43,[2]DATA!$C$10:$C$285,0))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INDEX([2]DATA!$O$10:$O$285,MATCH(B43,[2]DATA!$C$10:$C$285,0))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55"/>
      <c r="CY43" s="186" t="s">
        <v>4443</v>
      </c>
      <c r="CZ43" s="186" t="s">
        <v>4443</v>
      </c>
      <c r="DA43" s="9" t="s">
        <v>142</v>
      </c>
      <c r="DB43" s="9" t="s">
        <v>142</v>
      </c>
      <c r="DC43" s="268"/>
      <c r="DD43" s="269" t="s">
        <v>4154</v>
      </c>
      <c r="DE43" s="269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92.4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322" t="s">
        <v>4684</v>
      </c>
      <c r="H44" s="316" t="s">
        <v>4794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4636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INDEX([2]DATA!$W$10:$W$285,MATCH(B44,[2]DATA!$C$10:$C$285,0))</f>
        <v>Thạc sĩ</v>
      </c>
      <c r="AX44" s="43" t="str">
        <f>INDEX([2]DATA!$X$10:$X$285,MATCH(B44,[2]DATA!$C$10:$C$285,0))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INDEX([2]DATA!$Z$10:$Z$285,MATCH(B44,[2]DATA!$C$10:$C$285,0))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INDEX([2]DATA!$O$10:$O$285,MATCH(B44,[2]DATA!$C$10:$C$285,0))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55"/>
      <c r="CY44" s="186" t="s">
        <v>4443</v>
      </c>
      <c r="CZ44" s="186" t="s">
        <v>4443</v>
      </c>
      <c r="DA44" s="9" t="s">
        <v>225</v>
      </c>
      <c r="DB44" s="9" t="s">
        <v>225</v>
      </c>
      <c r="DC44" s="268"/>
      <c r="DD44" s="269" t="s">
        <v>4142</v>
      </c>
      <c r="DE44" s="269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9.2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322" t="s">
        <v>4561</v>
      </c>
      <c r="H45" s="316" t="s">
        <v>4796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4636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INDEX([2]DATA!$W$10:$W$285,MATCH(B45,[2]DATA!$C$10:$C$285,0))</f>
        <v>Thạc sĩ</v>
      </c>
      <c r="AX45" s="43" t="str">
        <f>INDEX([2]DATA!$X$10:$X$285,MATCH(B45,[2]DATA!$C$10:$C$285,0))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INDEX([2]DATA!$Z$10:$Z$285,MATCH(B45,[2]DATA!$C$10:$C$285,0))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INDEX([2]DATA!$O$10:$O$285,MATCH(B45,[2]DATA!$C$10:$C$285,0))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4461</v>
      </c>
      <c r="CX45" s="55"/>
      <c r="CY45" s="186" t="s">
        <v>4443</v>
      </c>
      <c r="CZ45" s="186" t="s">
        <v>4443</v>
      </c>
      <c r="DA45" s="9" t="s">
        <v>43</v>
      </c>
      <c r="DB45" s="9" t="s">
        <v>43</v>
      </c>
      <c r="DC45" s="327"/>
      <c r="DD45" s="269" t="s">
        <v>4147</v>
      </c>
      <c r="DE45" s="269" t="s">
        <v>4387</v>
      </c>
      <c r="DF45" s="269" t="s">
        <v>4388</v>
      </c>
      <c r="DG45" s="12"/>
      <c r="DH45" s="9"/>
      <c r="DI45" s="271" t="s">
        <v>4399</v>
      </c>
      <c r="DJ45" s="271" t="s">
        <v>4400</v>
      </c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322" t="s">
        <v>4683</v>
      </c>
      <c r="H46" s="316" t="s">
        <v>4487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4636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INDEX([2]DATA!$W$10:$W$285,MATCH(B46,[2]DATA!$C$10:$C$285,0))</f>
        <v>Thạc sĩ</v>
      </c>
      <c r="AX46" s="43" t="str">
        <f>INDEX([2]DATA!$X$10:$X$285,MATCH(B46,[2]DATA!$C$10:$C$285,0))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INDEX([2]DATA!$Z$10:$Z$285,MATCH(B46,[2]DATA!$C$10:$C$285,0))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INDEX([2]DATA!$O$10:$O$285,MATCH(B46,[2]DATA!$C$10:$C$285,0))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55"/>
      <c r="CY46" s="186" t="s">
        <v>4443</v>
      </c>
      <c r="CZ46" s="186" t="s">
        <v>4443</v>
      </c>
      <c r="DA46" s="15" t="s">
        <v>1476</v>
      </c>
      <c r="DB46" s="15" t="s">
        <v>1476</v>
      </c>
      <c r="DC46" s="90" t="s">
        <v>4614</v>
      </c>
      <c r="DD46" s="269" t="s">
        <v>4140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109.2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322" t="s">
        <v>4689</v>
      </c>
      <c r="H47" s="316" t="s">
        <v>4797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4636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INDEX([2]DATA!$W$10:$W$285,MATCH(B47,[2]DATA!$C$10:$C$285,0))</f>
        <v>Thạc sĩ</v>
      </c>
      <c r="AX47" s="43" t="str">
        <f>INDEX([2]DATA!$X$10:$X$285,MATCH(B47,[2]DATA!$C$10:$C$285,0))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INDEX([2]DATA!$Z$10:$Z$285,MATCH(B47,[2]DATA!$C$10:$C$285,0))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INDEX([2]DATA!$O$10:$O$285,MATCH(B47,[2]DATA!$C$10:$C$285,0))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55"/>
      <c r="CY47" s="186" t="s">
        <v>4443</v>
      </c>
      <c r="CZ47" s="186" t="s">
        <v>4443</v>
      </c>
      <c r="DA47" s="9" t="s">
        <v>248</v>
      </c>
      <c r="DB47" s="9" t="s">
        <v>247</v>
      </c>
      <c r="DC47" s="268"/>
      <c r="DD47" s="269" t="s">
        <v>4156</v>
      </c>
      <c r="DE47" s="269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322" t="s">
        <v>4662</v>
      </c>
      <c r="H48" s="316" t="s">
        <v>4521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4637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INDEX([2]DATA!$W$10:$W$285,MATCH(B48,[2]DATA!$C$10:$C$285,0))</f>
        <v>Thạc sĩ</v>
      </c>
      <c r="AX48" s="43" t="str">
        <f>INDEX([2]DATA!$X$10:$X$285,MATCH(B48,[2]DATA!$C$10:$C$285,0))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INDEX([2]DATA!$Z$10:$Z$285,MATCH(B48,[2]DATA!$C$10:$C$285,0))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INDEX([2]DATA!$O$10:$O$285,MATCH(B48,[2]DATA!$C$10:$C$285,0))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53"/>
      <c r="CY48" s="186" t="s">
        <v>4443</v>
      </c>
      <c r="CZ48" s="186" t="s">
        <v>4443</v>
      </c>
      <c r="DA48" s="15" t="s">
        <v>1477</v>
      </c>
      <c r="DB48" s="15" t="s">
        <v>1476</v>
      </c>
      <c r="DC48" s="91" t="s">
        <v>4096</v>
      </c>
      <c r="DD48" s="269" t="s">
        <v>4182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322" t="s">
        <v>4693</v>
      </c>
      <c r="H49" s="316" t="s">
        <v>4801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4637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INDEX([2]DATA!$W$10:$W$285,MATCH(B49,[2]DATA!$C$10:$C$285,0))</f>
        <v>Đại học</v>
      </c>
      <c r="AX49" s="43" t="str">
        <f>INDEX([2]DATA!$X$10:$X$285,MATCH(B49,[2]DATA!$C$10:$C$285,0))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INDEX([2]DATA!$Z$10:$Z$285,MATCH(B49,[2]DATA!$C$10:$C$285,0))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INDEX([2]DATA!$O$10:$O$285,MATCH(B49,[2]DATA!$C$10:$C$285,0))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53"/>
      <c r="CY49" s="186" t="s">
        <v>4443</v>
      </c>
      <c r="CZ49" s="184"/>
      <c r="DA49" s="9" t="s">
        <v>246</v>
      </c>
      <c r="DB49" s="9" t="s">
        <v>246</v>
      </c>
      <c r="DC49" s="1"/>
      <c r="DD49" s="269" t="s">
        <v>4190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3.6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322" t="s">
        <v>4694</v>
      </c>
      <c r="H50" s="316" t="s">
        <v>4804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4637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INDEX([2]DATA!$W$10:$W$285,MATCH(B50,[2]DATA!$C$10:$C$285,0))</f>
        <v>Kỹ sư</v>
      </c>
      <c r="AX50" s="43" t="str">
        <f>INDEX([2]DATA!$X$10:$X$285,MATCH(B50,[2]DATA!$C$10:$C$285,0))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INDEX([2]DATA!$Z$10:$Z$285,MATCH(B50,[2]DATA!$C$10:$C$285,0))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INDEX([2]DATA!$O$10:$O$285,MATCH(B50,[2]DATA!$C$10:$C$285,0))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53"/>
      <c r="CY50" s="186" t="s">
        <v>4443</v>
      </c>
      <c r="CZ50" s="184"/>
      <c r="DA50" s="23" t="s">
        <v>2986</v>
      </c>
      <c r="DB50" s="23" t="s">
        <v>2994</v>
      </c>
      <c r="DC50" s="90" t="s">
        <v>4095</v>
      </c>
      <c r="DD50" s="269" t="s">
        <v>4194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322" t="s">
        <v>4692</v>
      </c>
      <c r="H51" s="316" t="s">
        <v>4800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4637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INDEX([2]DATA!$W$10:$W$285,MATCH(B51,[2]DATA!$C$10:$C$285,0))</f>
        <v>Thạc sĩ</v>
      </c>
      <c r="AX51" s="43" t="str">
        <f>INDEX([2]DATA!$X$10:$X$285,MATCH(B51,[2]DATA!$C$10:$C$285,0))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INDEX([2]DATA!$Z$10:$Z$285,MATCH(B51,[2]DATA!$C$10:$C$285,0))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INDEX([2]DATA!$O$10:$O$285,MATCH(B51,[2]DATA!$C$10:$C$285,0))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53"/>
      <c r="CY51" s="186" t="s">
        <v>4443</v>
      </c>
      <c r="CZ51" s="186" t="s">
        <v>4443</v>
      </c>
      <c r="DA51" s="9" t="s">
        <v>246</v>
      </c>
      <c r="DB51" s="9" t="s">
        <v>246</v>
      </c>
      <c r="DC51" s="268"/>
      <c r="DD51" s="269" t="s">
        <v>4170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322" t="s">
        <v>4677</v>
      </c>
      <c r="H52" s="316" t="s">
        <v>4803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4637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INDEX([2]DATA!$W$10:$W$285,MATCH(B52,[2]DATA!$C$10:$C$285,0))</f>
        <v>Thạc sĩ</v>
      </c>
      <c r="AX52" s="43" t="str">
        <f>INDEX([2]DATA!$X$10:$X$285,MATCH(B52,[2]DATA!$C$10:$C$285,0))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INDEX([2]DATA!$Z$10:$Z$285,MATCH(B52,[2]DATA!$C$10:$C$285,0))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INDEX([2]DATA!$O$10:$O$285,MATCH(B52,[2]DATA!$C$10:$C$285,0))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53"/>
      <c r="CY52" s="186" t="s">
        <v>4443</v>
      </c>
      <c r="CZ52" s="186" t="s">
        <v>4443</v>
      </c>
      <c r="DA52" s="13" t="s">
        <v>2807</v>
      </c>
      <c r="DB52" s="13" t="s">
        <v>2806</v>
      </c>
      <c r="DC52" s="90" t="s">
        <v>4093</v>
      </c>
      <c r="DD52" s="269" t="s">
        <v>4193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322" t="s">
        <v>4659</v>
      </c>
      <c r="H53" s="316" t="s">
        <v>4802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4637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INDEX([2]DATA!$W$10:$W$285,MATCH(B53,[2]DATA!$C$10:$C$285,0))</f>
        <v>Kỹ sư</v>
      </c>
      <c r="AX53" s="43" t="str">
        <f>INDEX([2]DATA!$X$10:$X$285,MATCH(B53,[2]DATA!$C$10:$C$285,0))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INDEX([2]DATA!$Z$10:$Z$285,MATCH(B53,[2]DATA!$C$10:$C$285,0))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INDEX([2]DATA!$O$10:$O$285,MATCH(B53,[2]DATA!$C$10:$C$285,0))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53"/>
      <c r="CY53" s="186" t="s">
        <v>4443</v>
      </c>
      <c r="CZ53" s="187" t="s">
        <v>4443</v>
      </c>
      <c r="DA53" s="9" t="s">
        <v>118</v>
      </c>
      <c r="DB53" s="9" t="s">
        <v>118</v>
      </c>
      <c r="DC53" s="90" t="s">
        <v>4110</v>
      </c>
      <c r="DD53" s="269" t="s">
        <v>4171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322" t="s">
        <v>4695</v>
      </c>
      <c r="H54" s="316" t="s">
        <v>4805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4638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INDEX([2]DATA!$W$10:$W$285,MATCH(B54,[2]DATA!$C$10:$C$285,0))</f>
        <v>Thạc sĩ</v>
      </c>
      <c r="AX54" s="43" t="str">
        <f>INDEX([2]DATA!$X$10:$X$285,MATCH(B54,[2]DATA!$C$10:$C$285,0))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INDEX([2]DATA!$Z$10:$Z$285,MATCH(B54,[2]DATA!$C$10:$C$285,0))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INDEX([2]DATA!$O$10:$O$285,MATCH(B54,[2]DATA!$C$10:$C$285,0))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53"/>
      <c r="CY54" s="186" t="s">
        <v>4443</v>
      </c>
      <c r="CZ54" s="186" t="s">
        <v>4443</v>
      </c>
      <c r="DA54" s="9" t="s">
        <v>127</v>
      </c>
      <c r="DB54" s="9" t="s">
        <v>127</v>
      </c>
      <c r="DC54" s="268"/>
      <c r="DD54" s="269" t="s">
        <v>4171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322" t="s">
        <v>4696</v>
      </c>
      <c r="H55" s="316" t="s">
        <v>4806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4638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INDEX([2]DATA!$W$10:$W$285,MATCH(B55,[2]DATA!$C$10:$C$285,0))</f>
        <v>Thạc sĩ</v>
      </c>
      <c r="AX55" s="43" t="str">
        <f>INDEX([2]DATA!$X$10:$X$285,MATCH(B55,[2]DATA!$C$10:$C$285,0))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INDEX([2]DATA!$Z$10:$Z$285,MATCH(B55,[2]DATA!$C$10:$C$285,0))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INDEX([2]DATA!$O$10:$O$285,MATCH(B55,[2]DATA!$C$10:$C$285,0))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53"/>
      <c r="CY55" s="186" t="s">
        <v>4443</v>
      </c>
      <c r="CZ55" s="186" t="s">
        <v>4443</v>
      </c>
      <c r="DA55" s="9" t="s">
        <v>43</v>
      </c>
      <c r="DB55" s="9" t="s">
        <v>43</v>
      </c>
      <c r="DC55" s="268"/>
      <c r="DD55" s="269" t="s">
        <v>4181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322" t="s">
        <v>4698</v>
      </c>
      <c r="H56" s="316" t="s">
        <v>4500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4638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INDEX([2]DATA!$W$10:$W$285,MATCH(B56,[2]DATA!$C$10:$C$285,0))</f>
        <v>Đại học</v>
      </c>
      <c r="AX56" s="43" t="str">
        <f>INDEX([2]DATA!$X$10:$X$285,MATCH(B56,[2]DATA!$C$10:$C$285,0))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INDEX([2]DATA!$Z$10:$Z$285,MATCH(B56,[2]DATA!$C$10:$C$285,0))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INDEX([2]DATA!$O$10:$O$285,MATCH(B56,[2]DATA!$C$10:$C$285,0))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53"/>
      <c r="CY56" s="186" t="s">
        <v>4443</v>
      </c>
      <c r="CZ56" s="187" t="s">
        <v>4443</v>
      </c>
      <c r="DA56" s="9" t="s">
        <v>142</v>
      </c>
      <c r="DB56" s="9" t="s">
        <v>142</v>
      </c>
      <c r="DC56" s="12"/>
      <c r="DD56" s="269" t="s">
        <v>4186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322" t="s">
        <v>4699</v>
      </c>
      <c r="H57" s="316" t="s">
        <v>4807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4638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INDEX([2]DATA!$W$10:$W$285,MATCH(B57,[2]DATA!$C$10:$C$285,0))</f>
        <v>Thạc sĩ</v>
      </c>
      <c r="AX57" s="43" t="str">
        <f>INDEX([2]DATA!$X$10:$X$285,MATCH(B57,[2]DATA!$C$10:$C$285,0))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INDEX([2]DATA!$Z$10:$Z$285,MATCH(B57,[2]DATA!$C$10:$C$285,0))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INDEX([2]DATA!$O$10:$O$285,MATCH(B57,[2]DATA!$C$10:$C$285,0))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53"/>
      <c r="CY57" s="186" t="s">
        <v>4443</v>
      </c>
      <c r="CZ57" s="186" t="s">
        <v>4443</v>
      </c>
      <c r="DA57" s="9" t="s">
        <v>225</v>
      </c>
      <c r="DB57" s="9" t="s">
        <v>225</v>
      </c>
      <c r="DC57" s="268"/>
      <c r="DD57" s="269" t="s">
        <v>4175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322" t="s">
        <v>4660</v>
      </c>
      <c r="H58" s="316" t="s">
        <v>4600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4638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INDEX([2]DATA!$W$10:$W$285,MATCH(B58,[2]DATA!$C$10:$C$285,0))</f>
        <v>Thạc sĩ</v>
      </c>
      <c r="AX58" s="43" t="str">
        <f>INDEX([2]DATA!$X$10:$X$285,MATCH(B58,[2]DATA!$C$10:$C$285,0))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INDEX([2]DATA!$Z$10:$Z$285,MATCH(B58,[2]DATA!$C$10:$C$285,0))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INDEX([2]DATA!$O$10:$O$285,MATCH(B58,[2]DATA!$C$10:$C$285,0))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53"/>
      <c r="CY58" s="186" t="s">
        <v>4443</v>
      </c>
      <c r="CZ58" s="186" t="s">
        <v>4443</v>
      </c>
      <c r="DA58" s="9" t="s">
        <v>142</v>
      </c>
      <c r="DB58" s="9" t="s">
        <v>142</v>
      </c>
      <c r="DC58" s="90" t="s">
        <v>4106</v>
      </c>
      <c r="DD58" s="269" t="s">
        <v>4183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92.4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322" t="s">
        <v>4700</v>
      </c>
      <c r="H59" s="316" t="s">
        <v>4803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4638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INDEX([2]DATA!$W$10:$W$285,MATCH(B59,[2]DATA!$C$10:$C$285,0))</f>
        <v>Kỹ sư</v>
      </c>
      <c r="AX59" s="43" t="str">
        <f>INDEX([2]DATA!$X$10:$X$285,MATCH(B59,[2]DATA!$C$10:$C$285,0))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INDEX([2]DATA!$Z$10:$Z$285,MATCH(B59,[2]DATA!$C$10:$C$285,0))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INDEX([2]DATA!$O$10:$O$285,MATCH(B59,[2]DATA!$C$10:$C$285,0))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53"/>
      <c r="CY59" s="186" t="s">
        <v>4443</v>
      </c>
      <c r="CZ59" s="187" t="s">
        <v>4443</v>
      </c>
      <c r="DA59" s="9" t="s">
        <v>67</v>
      </c>
      <c r="DB59" s="9" t="s">
        <v>67</v>
      </c>
      <c r="DC59" s="12"/>
      <c r="DD59" s="269" t="s">
        <v>4184</v>
      </c>
      <c r="DE59" s="269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322" t="s">
        <v>4701</v>
      </c>
      <c r="H60" s="316" t="s">
        <v>4808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4638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INDEX([2]DATA!$W$10:$W$285,MATCH(B60,[2]DATA!$C$10:$C$285,0))</f>
        <v>Đại học</v>
      </c>
      <c r="AX60" s="43" t="str">
        <f>INDEX([2]DATA!$X$10:$X$285,MATCH(B60,[2]DATA!$C$10:$C$285,0))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INDEX([2]DATA!$Z$10:$Z$285,MATCH(B60,[2]DATA!$C$10:$C$285,0))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INDEX([2]DATA!$O$10:$O$285,MATCH(B60,[2]DATA!$C$10:$C$285,0))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53"/>
      <c r="CY60" s="186" t="s">
        <v>4443</v>
      </c>
      <c r="CZ60" s="184"/>
      <c r="DA60" s="9" t="s">
        <v>378</v>
      </c>
      <c r="DB60" s="9" t="s">
        <v>378</v>
      </c>
      <c r="DC60" s="1"/>
      <c r="DD60" s="269" t="s">
        <v>4191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322" t="s">
        <v>4565</v>
      </c>
      <c r="H61" s="316" t="s">
        <v>4510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4638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INDEX([2]DATA!$W$10:$W$285,MATCH(B61,[2]DATA!$C$10:$C$285,0))</f>
        <v>Thạc sĩ</v>
      </c>
      <c r="AX61" s="43" t="str">
        <f>INDEX([2]DATA!$X$10:$X$285,MATCH(B61,[2]DATA!$C$10:$C$285,0))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INDEX([2]DATA!$Z$10:$Z$285,MATCH(B61,[2]DATA!$C$10:$C$285,0))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INDEX([2]DATA!$O$10:$O$285,MATCH(B61,[2]DATA!$C$10:$C$285,0))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53"/>
      <c r="CY61" s="186" t="s">
        <v>4443</v>
      </c>
      <c r="CZ61" s="186" t="s">
        <v>4443</v>
      </c>
      <c r="DA61" s="9" t="s">
        <v>142</v>
      </c>
      <c r="DB61" s="9" t="s">
        <v>142</v>
      </c>
      <c r="DC61" s="268"/>
      <c r="DD61" s="269" t="s">
        <v>4176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322" t="s">
        <v>4689</v>
      </c>
      <c r="H62" s="316" t="s">
        <v>4779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4638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INDEX([2]DATA!$W$10:$W$285,MATCH(B62,[2]DATA!$C$10:$C$285,0))</f>
        <v>Kỹ sư</v>
      </c>
      <c r="AX62" s="43" t="str">
        <f>INDEX([2]DATA!$X$10:$X$285,MATCH(B62,[2]DATA!$C$10:$C$285,0))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INDEX([2]DATA!$Z$10:$Z$285,MATCH(B62,[2]DATA!$C$10:$C$285,0))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INDEX([2]DATA!$O$10:$O$285,MATCH(B62,[2]DATA!$C$10:$C$285,0))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53"/>
      <c r="CY62" s="186" t="s">
        <v>4443</v>
      </c>
      <c r="CZ62" s="184"/>
      <c r="DA62" s="9" t="s">
        <v>378</v>
      </c>
      <c r="DB62" s="9" t="s">
        <v>378</v>
      </c>
      <c r="DC62" s="1"/>
      <c r="DD62" s="269" t="s">
        <v>4192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322" t="s">
        <v>4697</v>
      </c>
      <c r="H63" s="316" t="s">
        <v>4523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4638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INDEX([2]DATA!$W$10:$W$285,MATCH(B63,[2]DATA!$C$10:$C$285,0))</f>
        <v>Kỹ sư</v>
      </c>
      <c r="AX63" s="43" t="str">
        <f>INDEX([2]DATA!$X$10:$X$285,MATCH(B63,[2]DATA!$C$10:$C$285,0))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INDEX([2]DATA!$Z$10:$Z$285,MATCH(B63,[2]DATA!$C$10:$C$285,0))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INDEX([2]DATA!$O$10:$O$285,MATCH(B63,[2]DATA!$C$10:$C$285,0))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53"/>
      <c r="CY63" s="186" t="s">
        <v>4443</v>
      </c>
      <c r="CZ63" s="187" t="s">
        <v>4443</v>
      </c>
      <c r="DA63" s="9" t="s">
        <v>89</v>
      </c>
      <c r="DB63" s="9" t="s">
        <v>89</v>
      </c>
      <c r="DC63" s="12"/>
      <c r="DD63" s="269" t="s">
        <v>4188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78" x14ac:dyDescent="0.3">
      <c r="A64" s="15" t="s">
        <v>1082</v>
      </c>
      <c r="B64" s="3" t="s">
        <v>449</v>
      </c>
      <c r="C64" s="12"/>
      <c r="D64" s="12"/>
      <c r="E64" s="12" t="s">
        <v>1245</v>
      </c>
      <c r="F64" s="12" t="s">
        <v>1245</v>
      </c>
      <c r="G64" s="322" t="s">
        <v>4565</v>
      </c>
      <c r="H64" s="316" t="s">
        <v>4492</v>
      </c>
      <c r="I64" s="4" t="s">
        <v>20</v>
      </c>
      <c r="J64" s="4" t="s">
        <v>1396</v>
      </c>
      <c r="K64" s="4" t="s">
        <v>450</v>
      </c>
      <c r="L64" s="4" t="s">
        <v>3217</v>
      </c>
      <c r="M64" s="8"/>
      <c r="N64" s="6" t="s">
        <v>2045</v>
      </c>
      <c r="O64" s="14" t="s">
        <v>2046</v>
      </c>
      <c r="P64" s="6" t="s">
        <v>1517</v>
      </c>
      <c r="Q64" s="6" t="s">
        <v>3318</v>
      </c>
      <c r="R64" s="12" t="s">
        <v>3101</v>
      </c>
      <c r="S64" s="8"/>
      <c r="T64" s="12" t="s">
        <v>3357</v>
      </c>
      <c r="U64" s="6" t="s">
        <v>2047</v>
      </c>
      <c r="V64" s="8"/>
      <c r="W64" s="6" t="s">
        <v>2048</v>
      </c>
      <c r="X64" s="6" t="s">
        <v>2049</v>
      </c>
      <c r="Y64" s="12" t="s">
        <v>3566</v>
      </c>
      <c r="Z64" s="8"/>
      <c r="AA64" s="9" t="s">
        <v>212</v>
      </c>
      <c r="AB64" s="4" t="s">
        <v>35</v>
      </c>
      <c r="AC64" s="4" t="s">
        <v>4639</v>
      </c>
      <c r="AD64" s="9" t="s">
        <v>246</v>
      </c>
      <c r="AE64" s="4" t="s">
        <v>25</v>
      </c>
      <c r="AF64" s="8"/>
      <c r="AG64" s="9" t="s">
        <v>246</v>
      </c>
      <c r="AH64" s="4" t="s">
        <v>153</v>
      </c>
      <c r="AI64" s="4" t="s">
        <v>153</v>
      </c>
      <c r="AJ64" s="12"/>
      <c r="AK64" s="10" t="s">
        <v>2877</v>
      </c>
      <c r="AL64" s="12"/>
      <c r="AM64" s="8"/>
      <c r="AN64" s="8"/>
      <c r="AO64" s="8"/>
      <c r="AP64" s="9" t="s">
        <v>451</v>
      </c>
      <c r="AQ64" s="9" t="s">
        <v>1245</v>
      </c>
      <c r="AR64" s="8"/>
      <c r="AS64" s="4" t="s">
        <v>28</v>
      </c>
      <c r="AT64" s="4" t="s">
        <v>29</v>
      </c>
      <c r="AU64" s="9" t="s">
        <v>246</v>
      </c>
      <c r="AV64" s="4" t="s">
        <v>79</v>
      </c>
      <c r="AW64" s="43" t="str">
        <f>INDEX([2]DATA!$W$10:$W$285,MATCH(B64,[2]DATA!$C$10:$C$285,0))</f>
        <v>Đại học</v>
      </c>
      <c r="AX64" s="43" t="str">
        <f>INDEX([2]DATA!$X$10:$X$285,MATCH(B64,[2]DATA!$C$10:$C$285,0))</f>
        <v>Cơ khí chế tạo máy</v>
      </c>
      <c r="AY64" s="4" t="s">
        <v>438</v>
      </c>
      <c r="AZ64" s="4"/>
      <c r="BA64" s="8"/>
      <c r="BB64" s="8"/>
      <c r="BC64" s="12" t="s">
        <v>1483</v>
      </c>
      <c r="BD64" s="15" t="s">
        <v>3909</v>
      </c>
      <c r="BE64" s="15" t="s">
        <v>1449</v>
      </c>
      <c r="BF64" s="12"/>
      <c r="BG64" s="12"/>
      <c r="BH64" s="8"/>
      <c r="BI64" s="12" t="str">
        <f>INDEX([2]DATA!$Z$10:$Z$285,MATCH(B64,[2]DATA!$C$10:$C$285,0))</f>
        <v>Sơ cấp</v>
      </c>
      <c r="BJ64" s="4" t="s">
        <v>79</v>
      </c>
      <c r="BK64" s="4" t="s">
        <v>47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1243</v>
      </c>
      <c r="BS64" s="12"/>
      <c r="BT64" s="12"/>
      <c r="BU64" s="12" t="str">
        <f>INDEX([2]DATA!$O$10:$O$285,MATCH(B64,[2]DATA!$C$10:$C$285,0))</f>
        <v>V.07.01.03</v>
      </c>
      <c r="BV64" s="12" t="s">
        <v>1311</v>
      </c>
      <c r="BW64" s="12"/>
      <c r="BX64" s="12">
        <v>9</v>
      </c>
      <c r="BY64" s="12">
        <v>4.9800000000000004</v>
      </c>
      <c r="BZ64" s="17">
        <v>43466</v>
      </c>
      <c r="CA64" s="12"/>
      <c r="CB64" s="17" t="s">
        <v>2877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53"/>
      <c r="CY64" s="186" t="s">
        <v>4443</v>
      </c>
      <c r="CZ64" s="184"/>
      <c r="DA64" s="9" t="s">
        <v>246</v>
      </c>
      <c r="DB64" s="9" t="s">
        <v>246</v>
      </c>
      <c r="DC64" s="1"/>
      <c r="DD64" s="269" t="s">
        <v>4413</v>
      </c>
      <c r="DE64" s="12"/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100.8" customHeight="1" x14ac:dyDescent="0.3">
      <c r="A65" s="15" t="s">
        <v>1083</v>
      </c>
      <c r="B65" s="3" t="s">
        <v>705</v>
      </c>
      <c r="C65" s="12" t="s">
        <v>1245</v>
      </c>
      <c r="D65" s="12"/>
      <c r="E65" s="12"/>
      <c r="F65" s="12" t="s">
        <v>1245</v>
      </c>
      <c r="G65" s="322" t="s">
        <v>4702</v>
      </c>
      <c r="H65" s="316" t="s">
        <v>4801</v>
      </c>
      <c r="I65" s="4" t="s">
        <v>54</v>
      </c>
      <c r="J65" s="4" t="s">
        <v>1377</v>
      </c>
      <c r="K65" s="4" t="s">
        <v>706</v>
      </c>
      <c r="L65" s="4" t="s">
        <v>3217</v>
      </c>
      <c r="M65" s="8"/>
      <c r="N65" s="11" t="s">
        <v>3134</v>
      </c>
      <c r="O65" s="14" t="s">
        <v>2003</v>
      </c>
      <c r="P65" s="6" t="s">
        <v>1517</v>
      </c>
      <c r="Q65" s="6" t="s">
        <v>3318</v>
      </c>
      <c r="R65" s="12" t="s">
        <v>3101</v>
      </c>
      <c r="S65" s="8"/>
      <c r="T65" s="12" t="s">
        <v>3424</v>
      </c>
      <c r="U65" s="6" t="s">
        <v>1676</v>
      </c>
      <c r="V65" s="8"/>
      <c r="W65" s="6" t="s">
        <v>1677</v>
      </c>
      <c r="X65" s="6" t="s">
        <v>22</v>
      </c>
      <c r="Y65" s="12" t="s">
        <v>3670</v>
      </c>
      <c r="Z65" s="8"/>
      <c r="AA65" s="9" t="s">
        <v>105</v>
      </c>
      <c r="AB65" s="4" t="s">
        <v>35</v>
      </c>
      <c r="AC65" s="4" t="s">
        <v>4639</v>
      </c>
      <c r="AD65" s="9" t="s">
        <v>105</v>
      </c>
      <c r="AE65" s="4" t="s">
        <v>104</v>
      </c>
      <c r="AF65" s="8"/>
      <c r="AG65" s="9" t="s">
        <v>105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105</v>
      </c>
      <c r="AV65" s="4" t="s">
        <v>37</v>
      </c>
      <c r="AW65" s="43" t="str">
        <f>INDEX([2]DATA!$W$10:$W$285,MATCH(B65,[2]DATA!$C$10:$C$285,0))</f>
        <v>Thạc sĩ</v>
      </c>
      <c r="AX65" s="43" t="str">
        <f>INDEX([2]DATA!$X$10:$X$285,MATCH(B65,[2]DATA!$C$10:$C$285,0))</f>
        <v>Kỹ thuật cơ khí</v>
      </c>
      <c r="AY65" s="4" t="s">
        <v>297</v>
      </c>
      <c r="AZ65" s="4"/>
      <c r="BA65" s="8"/>
      <c r="BB65" s="8"/>
      <c r="BC65" s="10" t="s">
        <v>3044</v>
      </c>
      <c r="BD65" s="10"/>
      <c r="BE65" s="4" t="s">
        <v>1244</v>
      </c>
      <c r="BF65" s="10"/>
      <c r="BG65" s="10" t="s">
        <v>1442</v>
      </c>
      <c r="BH65" s="8"/>
      <c r="BI65" s="12" t="str">
        <f>INDEX([2]DATA!$Z$10:$Z$285,MATCH(B65,[2]DATA!$C$10:$C$285,0))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1455</v>
      </c>
      <c r="BO65" s="4" t="s">
        <v>60</v>
      </c>
      <c r="BP65" s="4"/>
      <c r="BQ65" s="8"/>
      <c r="BR65" s="4" t="s">
        <v>34</v>
      </c>
      <c r="BS65" s="12"/>
      <c r="BT65" s="12"/>
      <c r="BU65" s="12" t="str">
        <f>INDEX([2]DATA!$O$10:$O$285,MATCH(B65,[2]DATA!$C$10:$C$285,0))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12"/>
      <c r="CD65" s="12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1321</v>
      </c>
      <c r="CX65" s="53"/>
      <c r="CY65" s="186" t="s">
        <v>4443</v>
      </c>
      <c r="CZ65" s="187" t="s">
        <v>4443</v>
      </c>
      <c r="DA65" s="9" t="s">
        <v>105</v>
      </c>
      <c r="DB65" s="9" t="s">
        <v>105</v>
      </c>
      <c r="DC65" s="12" t="s">
        <v>4617</v>
      </c>
      <c r="DD65" s="269" t="s">
        <v>4172</v>
      </c>
      <c r="DE65" s="269" t="s">
        <v>4435</v>
      </c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78" x14ac:dyDescent="0.3">
      <c r="A66" s="15" t="s">
        <v>1084</v>
      </c>
      <c r="B66" s="3" t="s">
        <v>580</v>
      </c>
      <c r="C66" s="12" t="s">
        <v>1245</v>
      </c>
      <c r="D66" s="12"/>
      <c r="E66" s="12"/>
      <c r="F66" s="12" t="s">
        <v>1245</v>
      </c>
      <c r="G66" s="322" t="s">
        <v>4706</v>
      </c>
      <c r="H66" s="316" t="s">
        <v>4809</v>
      </c>
      <c r="I66" s="4" t="s">
        <v>54</v>
      </c>
      <c r="J66" s="4" t="s">
        <v>1413</v>
      </c>
      <c r="K66" s="4" t="s">
        <v>581</v>
      </c>
      <c r="L66" s="4" t="s">
        <v>3217</v>
      </c>
      <c r="M66" s="8"/>
      <c r="N66" s="11" t="s">
        <v>3141</v>
      </c>
      <c r="O66" s="14" t="s">
        <v>2608</v>
      </c>
      <c r="P66" s="6" t="s">
        <v>1499</v>
      </c>
      <c r="Q66" s="6" t="s">
        <v>3318</v>
      </c>
      <c r="R66" s="12" t="s">
        <v>3101</v>
      </c>
      <c r="S66" s="8"/>
      <c r="T66" s="12" t="s">
        <v>3435</v>
      </c>
      <c r="U66" s="6" t="s">
        <v>2590</v>
      </c>
      <c r="V66" s="8"/>
      <c r="W66" s="6" t="s">
        <v>2591</v>
      </c>
      <c r="X66" s="6" t="s">
        <v>2592</v>
      </c>
      <c r="Y66" s="12" t="s">
        <v>3682</v>
      </c>
      <c r="Z66" s="8"/>
      <c r="AA66" s="9" t="s">
        <v>582</v>
      </c>
      <c r="AB66" s="4" t="s">
        <v>35</v>
      </c>
      <c r="AC66" s="4" t="s">
        <v>4639</v>
      </c>
      <c r="AD66" s="9" t="s">
        <v>582</v>
      </c>
      <c r="AE66" s="4" t="s">
        <v>104</v>
      </c>
      <c r="AF66" s="8"/>
      <c r="AG66" s="9" t="s">
        <v>582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582</v>
      </c>
      <c r="AV66" s="4" t="s">
        <v>37</v>
      </c>
      <c r="AW66" s="43" t="str">
        <f>INDEX([2]DATA!$W$10:$W$285,MATCH(B66,[2]DATA!$C$10:$C$285,0))</f>
        <v>Thạc sĩ</v>
      </c>
      <c r="AX66" s="43" t="str">
        <f>INDEX([2]DATA!$X$10:$X$285,MATCH(B66,[2]DATA!$C$10:$C$285,0))</f>
        <v>Công nghệ chế tạo máy</v>
      </c>
      <c r="AY66" s="4" t="s">
        <v>438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INDEX([2]DATA!$Z$10:$Z$285,MATCH(B66,[2]DATA!$C$10:$C$285,0))</f>
        <v>Sơ cấp</v>
      </c>
      <c r="BJ66" s="4" t="s">
        <v>37</v>
      </c>
      <c r="BK66" s="4" t="s">
        <v>115</v>
      </c>
      <c r="BL66" s="4" t="s">
        <v>22</v>
      </c>
      <c r="BM66" s="4" t="s">
        <v>22</v>
      </c>
      <c r="BN66" s="4" t="s">
        <v>1321</v>
      </c>
      <c r="BO66" s="4" t="s">
        <v>49</v>
      </c>
      <c r="BP66" s="4"/>
      <c r="BQ66" s="8"/>
      <c r="BR66" s="4" t="s">
        <v>34</v>
      </c>
      <c r="BS66" s="12"/>
      <c r="BT66" s="12"/>
      <c r="BU66" s="12" t="str">
        <f>INDEX([2]DATA!$O$10:$O$285,MATCH(B66,[2]DATA!$C$10:$C$285,0))</f>
        <v>V.07.01.03</v>
      </c>
      <c r="BV66" s="4" t="s">
        <v>1311</v>
      </c>
      <c r="BW66" s="12"/>
      <c r="BX66" s="4">
        <v>3</v>
      </c>
      <c r="BY66" s="4">
        <v>3</v>
      </c>
      <c r="BZ66" s="4"/>
      <c r="CA66" s="4"/>
      <c r="CB66" s="4" t="s">
        <v>52</v>
      </c>
      <c r="CC66" s="4" t="s">
        <v>3110</v>
      </c>
      <c r="CD66" s="10" t="s">
        <v>3874</v>
      </c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2816</v>
      </c>
      <c r="CX66" s="53"/>
      <c r="CY66" s="186" t="s">
        <v>4443</v>
      </c>
      <c r="CZ66" s="186" t="s">
        <v>4443</v>
      </c>
      <c r="DA66" s="9" t="s">
        <v>582</v>
      </c>
      <c r="DB66" s="9" t="s">
        <v>582</v>
      </c>
      <c r="DC66" s="268"/>
      <c r="DD66" s="269" t="s">
        <v>4189</v>
      </c>
      <c r="DE66" s="12"/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6" x14ac:dyDescent="0.3">
      <c r="A67" s="15" t="s">
        <v>1085</v>
      </c>
      <c r="B67" s="3" t="s">
        <v>465</v>
      </c>
      <c r="C67" s="12" t="s">
        <v>1245</v>
      </c>
      <c r="D67" s="12"/>
      <c r="E67" s="12"/>
      <c r="F67" s="12" t="s">
        <v>1245</v>
      </c>
      <c r="G67" s="322" t="s">
        <v>4705</v>
      </c>
      <c r="H67" s="316" t="s">
        <v>4505</v>
      </c>
      <c r="I67" s="4" t="s">
        <v>54</v>
      </c>
      <c r="J67" s="4" t="s">
        <v>1353</v>
      </c>
      <c r="K67" s="4" t="s">
        <v>466</v>
      </c>
      <c r="L67" s="4" t="s">
        <v>3217</v>
      </c>
      <c r="M67" s="8"/>
      <c r="N67" s="6" t="s">
        <v>2475</v>
      </c>
      <c r="O67" s="7" t="s">
        <v>2476</v>
      </c>
      <c r="P67" s="6" t="s">
        <v>1517</v>
      </c>
      <c r="Q67" s="6" t="s">
        <v>3318</v>
      </c>
      <c r="R67" s="12" t="s">
        <v>3101</v>
      </c>
      <c r="S67" s="8"/>
      <c r="T67" s="12" t="s">
        <v>1353</v>
      </c>
      <c r="U67" s="6" t="s">
        <v>2477</v>
      </c>
      <c r="V67" s="8"/>
      <c r="W67" s="6" t="s">
        <v>2478</v>
      </c>
      <c r="X67" s="6" t="s">
        <v>2479</v>
      </c>
      <c r="Y67" s="12" t="s">
        <v>3679</v>
      </c>
      <c r="Z67" s="8"/>
      <c r="AA67" s="9" t="s">
        <v>247</v>
      </c>
      <c r="AB67" s="4" t="s">
        <v>35</v>
      </c>
      <c r="AC67" s="4" t="s">
        <v>4639</v>
      </c>
      <c r="AD67" s="9" t="s">
        <v>467</v>
      </c>
      <c r="AE67" s="4" t="s">
        <v>25</v>
      </c>
      <c r="AF67" s="8"/>
      <c r="AG67" s="9" t="s">
        <v>247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467</v>
      </c>
      <c r="AV67" s="4" t="s">
        <v>79</v>
      </c>
      <c r="AW67" s="43" t="str">
        <f>INDEX([2]DATA!$W$10:$W$285,MATCH(B67,[2]DATA!$C$10:$C$285,0))</f>
        <v>Đại học</v>
      </c>
      <c r="AX67" s="43" t="str">
        <f>INDEX([2]DATA!$X$10:$X$285,MATCH(B67,[2]DATA!$C$10:$C$285,0))</f>
        <v>Kỹ thuật Công nghiệp</v>
      </c>
      <c r="AY67" s="4" t="s">
        <v>468</v>
      </c>
      <c r="AZ67" s="4"/>
      <c r="BA67" s="8"/>
      <c r="BB67" s="8"/>
      <c r="BC67" s="10" t="s">
        <v>3050</v>
      </c>
      <c r="BD67" s="10"/>
      <c r="BE67" s="4" t="s">
        <v>1247</v>
      </c>
      <c r="BF67" s="10"/>
      <c r="BG67" s="10" t="s">
        <v>1442</v>
      </c>
      <c r="BH67" s="8"/>
      <c r="BI67" s="12" t="str">
        <f>INDEX([2]DATA!$Z$10:$Z$285,MATCH(B67,[2]DATA!$C$10:$C$285,0))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60</v>
      </c>
      <c r="BP67" s="4"/>
      <c r="BQ67" s="8"/>
      <c r="BR67" s="4" t="s">
        <v>1243</v>
      </c>
      <c r="BS67" s="12"/>
      <c r="BT67" s="12"/>
      <c r="BU67" s="12" t="str">
        <f>INDEX([2]DATA!$O$10:$O$285,MATCH(B67,[2]DATA!$C$10:$C$285,0))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1318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53"/>
      <c r="CY67" s="186" t="s">
        <v>4443</v>
      </c>
      <c r="CZ67" s="187" t="s">
        <v>4443</v>
      </c>
      <c r="DA67" s="9" t="s">
        <v>247</v>
      </c>
      <c r="DB67" s="9" t="s">
        <v>467</v>
      </c>
      <c r="DC67" s="12"/>
      <c r="DD67" s="269" t="s">
        <v>4187</v>
      </c>
      <c r="DE67" s="269" t="s">
        <v>4410</v>
      </c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409.6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322" t="s">
        <v>4703</v>
      </c>
      <c r="H68" s="316" t="s">
        <v>4487</v>
      </c>
      <c r="I68" s="4" t="s">
        <v>20</v>
      </c>
      <c r="J68" s="4" t="s">
        <v>1378</v>
      </c>
      <c r="K68" s="4" t="s">
        <v>93</v>
      </c>
      <c r="L68" s="4" t="s">
        <v>3217</v>
      </c>
      <c r="M68" s="8"/>
      <c r="N68" s="6" t="s">
        <v>1702</v>
      </c>
      <c r="O68" s="14" t="s">
        <v>1703</v>
      </c>
      <c r="P68" s="6" t="s">
        <v>1517</v>
      </c>
      <c r="Q68" s="6" t="s">
        <v>3318</v>
      </c>
      <c r="R68" s="12" t="s">
        <v>3101</v>
      </c>
      <c r="S68" s="8"/>
      <c r="T68" s="12" t="s">
        <v>3425</v>
      </c>
      <c r="U68" s="6" t="s">
        <v>1704</v>
      </c>
      <c r="V68" s="8"/>
      <c r="W68" s="6" t="s">
        <v>1705</v>
      </c>
      <c r="X68" s="21" t="s">
        <v>1706</v>
      </c>
      <c r="Y68" s="12" t="s">
        <v>3671</v>
      </c>
      <c r="Z68" s="8"/>
      <c r="AA68" s="9" t="s">
        <v>89</v>
      </c>
      <c r="AB68" s="4" t="s">
        <v>35</v>
      </c>
      <c r="AC68" s="4" t="s">
        <v>4639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89</v>
      </c>
      <c r="AV68" s="4" t="s">
        <v>79</v>
      </c>
      <c r="AW68" s="43" t="str">
        <f>INDEX([2]DATA!$W$10:$W$285,MATCH(B68,[2]DATA!$C$10:$C$285,0))</f>
        <v>Kỹ sư</v>
      </c>
      <c r="AX68" s="43" t="str">
        <f>INDEX([2]DATA!$X$10:$X$285,MATCH(B68,[2]DATA!$C$10:$C$285,0))</f>
        <v>Chế tạo máy</v>
      </c>
      <c r="AY68" s="4" t="s">
        <v>95</v>
      </c>
      <c r="AZ68" s="4"/>
      <c r="BA68" s="8"/>
      <c r="BB68" s="8"/>
      <c r="BC68" s="10" t="s">
        <v>3047</v>
      </c>
      <c r="BD68" s="10"/>
      <c r="BE68" s="4" t="s">
        <v>1253</v>
      </c>
      <c r="BF68" s="10"/>
      <c r="BG68" s="10" t="s">
        <v>1442</v>
      </c>
      <c r="BH68" s="8"/>
      <c r="BI68" s="12" t="str">
        <f>INDEX([2]DATA!$Z$10:$Z$285,MATCH(B68,[2]DATA!$C$10:$C$285,0))</f>
        <v/>
      </c>
      <c r="BJ68" s="4" t="s">
        <v>79</v>
      </c>
      <c r="BK68" s="4" t="s">
        <v>22</v>
      </c>
      <c r="BL68" s="4" t="s">
        <v>22</v>
      </c>
      <c r="BM68" s="4" t="s">
        <v>48</v>
      </c>
      <c r="BN68" s="4" t="s">
        <v>2870</v>
      </c>
      <c r="BO68" s="4" t="s">
        <v>2868</v>
      </c>
      <c r="BP68" s="4"/>
      <c r="BQ68" s="8"/>
      <c r="BR68" s="4" t="s">
        <v>34</v>
      </c>
      <c r="BS68" s="12"/>
      <c r="BT68" s="12"/>
      <c r="BU68" s="12" t="str">
        <f>INDEX([2]DATA!$O$10:$O$285,MATCH(B68,[2]DATA!$C$10:$C$285,0))</f>
        <v>V.07.01.03</v>
      </c>
      <c r="BV68" s="4" t="s">
        <v>1311</v>
      </c>
      <c r="BW68" s="12"/>
      <c r="BX68" s="4">
        <v>9</v>
      </c>
      <c r="BY68" s="4">
        <v>4.9800000000000004</v>
      </c>
      <c r="BZ68" s="4"/>
      <c r="CA68" s="4" t="s">
        <v>3820</v>
      </c>
      <c r="CB68" s="4" t="s">
        <v>2806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2816</v>
      </c>
      <c r="CX68" s="53"/>
      <c r="CY68" s="186" t="s">
        <v>4443</v>
      </c>
      <c r="CZ68" s="186" t="s">
        <v>4443</v>
      </c>
      <c r="DA68" s="9" t="s">
        <v>89</v>
      </c>
      <c r="DB68" s="9" t="s">
        <v>89</v>
      </c>
      <c r="DC68" s="268"/>
      <c r="DD68" s="269" t="s">
        <v>4173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8" x14ac:dyDescent="0.3">
      <c r="A69" s="15" t="s">
        <v>1087</v>
      </c>
      <c r="B69" s="3" t="s">
        <v>596</v>
      </c>
      <c r="C69" s="12" t="s">
        <v>1245</v>
      </c>
      <c r="D69" s="12"/>
      <c r="E69" s="12"/>
      <c r="F69" s="12" t="s">
        <v>1245</v>
      </c>
      <c r="G69" s="322" t="s">
        <v>4704</v>
      </c>
      <c r="H69" s="316" t="s">
        <v>4525</v>
      </c>
      <c r="I69" s="4" t="s">
        <v>54</v>
      </c>
      <c r="J69" s="4" t="s">
        <v>1347</v>
      </c>
      <c r="K69" s="4" t="s">
        <v>597</v>
      </c>
      <c r="L69" s="4" t="s">
        <v>3217</v>
      </c>
      <c r="M69" s="8"/>
      <c r="N69" s="6" t="s">
        <v>1893</v>
      </c>
      <c r="O69" s="7" t="s">
        <v>1894</v>
      </c>
      <c r="P69" s="6" t="s">
        <v>1517</v>
      </c>
      <c r="Q69" s="6" t="s">
        <v>3318</v>
      </c>
      <c r="R69" s="12" t="s">
        <v>3101</v>
      </c>
      <c r="S69" s="8"/>
      <c r="T69" s="12" t="s">
        <v>3426</v>
      </c>
      <c r="U69" s="6" t="s">
        <v>1895</v>
      </c>
      <c r="V69" s="8"/>
      <c r="W69" s="6" t="s">
        <v>1896</v>
      </c>
      <c r="X69" s="6" t="s">
        <v>1897</v>
      </c>
      <c r="Y69" s="12" t="s">
        <v>3672</v>
      </c>
      <c r="Z69" s="8"/>
      <c r="AA69" s="9" t="s">
        <v>139</v>
      </c>
      <c r="AB69" s="4" t="s">
        <v>35</v>
      </c>
      <c r="AC69" s="4" t="s">
        <v>4639</v>
      </c>
      <c r="AD69" s="9" t="s">
        <v>139</v>
      </c>
      <c r="AE69" s="4" t="s">
        <v>104</v>
      </c>
      <c r="AF69" s="8"/>
      <c r="AG69" s="9" t="s">
        <v>139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139</v>
      </c>
      <c r="AV69" s="4" t="s">
        <v>79</v>
      </c>
      <c r="AW69" s="43" t="str">
        <f>INDEX([2]DATA!$W$10:$W$285,MATCH(B69,[2]DATA!$C$10:$C$285,0))</f>
        <v>Đại học</v>
      </c>
      <c r="AX69" s="43" t="str">
        <f>INDEX([2]DATA!$X$10:$X$285,MATCH(B69,[2]DATA!$C$10:$C$285,0))</f>
        <v>Cơ khí Chế tạo máy</v>
      </c>
      <c r="AY69" s="4" t="s">
        <v>438</v>
      </c>
      <c r="AZ69" s="4"/>
      <c r="BA69" s="8"/>
      <c r="BB69" s="8"/>
      <c r="BC69" s="10" t="s">
        <v>3048</v>
      </c>
      <c r="BD69" s="10" t="s">
        <v>3909</v>
      </c>
      <c r="BE69" s="4" t="s">
        <v>1483</v>
      </c>
      <c r="BF69" s="10"/>
      <c r="BG69" s="10" t="s">
        <v>1442</v>
      </c>
      <c r="BH69" s="8"/>
      <c r="BI69" s="12" t="str">
        <f>INDEX([2]DATA!$Z$10:$Z$285,MATCH(B69,[2]DATA!$C$10:$C$285,0))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/>
      <c r="BP69" s="4"/>
      <c r="BQ69" s="8"/>
      <c r="BR69" s="4"/>
      <c r="BS69" s="12"/>
      <c r="BT69" s="12"/>
      <c r="BU69" s="12" t="str">
        <f>INDEX([2]DATA!$O$10:$O$285,MATCH(B69,[2]DATA!$C$10:$C$285,0))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2967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/>
      <c r="CX69" s="53"/>
      <c r="CY69" s="186" t="s">
        <v>4443</v>
      </c>
      <c r="CZ69" s="184"/>
      <c r="DA69" s="9" t="s">
        <v>139</v>
      </c>
      <c r="DB69" s="9" t="s">
        <v>139</v>
      </c>
      <c r="DC69" s="90" t="s">
        <v>4105</v>
      </c>
      <c r="DD69" s="269" t="s">
        <v>4174</v>
      </c>
      <c r="DE69" s="12"/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92.4" x14ac:dyDescent="0.3">
      <c r="A70" s="15" t="s">
        <v>1088</v>
      </c>
      <c r="B70" s="3" t="s">
        <v>672</v>
      </c>
      <c r="C70" s="12" t="s">
        <v>1245</v>
      </c>
      <c r="D70" s="12"/>
      <c r="E70" s="12"/>
      <c r="F70" s="12" t="s">
        <v>1245</v>
      </c>
      <c r="G70" s="322" t="s">
        <v>4662</v>
      </c>
      <c r="H70" s="316" t="s">
        <v>4525</v>
      </c>
      <c r="I70" s="4" t="s">
        <v>20</v>
      </c>
      <c r="J70" s="4" t="s">
        <v>1388</v>
      </c>
      <c r="K70" s="4" t="s">
        <v>673</v>
      </c>
      <c r="L70" s="4" t="s">
        <v>3217</v>
      </c>
      <c r="M70" s="8"/>
      <c r="N70" s="11" t="s">
        <v>3140</v>
      </c>
      <c r="O70" s="14" t="s">
        <v>336</v>
      </c>
      <c r="P70" s="6" t="s">
        <v>1499</v>
      </c>
      <c r="Q70" s="6" t="s">
        <v>3318</v>
      </c>
      <c r="R70" s="12" t="s">
        <v>3101</v>
      </c>
      <c r="S70" s="8"/>
      <c r="T70" s="12" t="s">
        <v>3432</v>
      </c>
      <c r="U70" s="6" t="s">
        <v>2138</v>
      </c>
      <c r="V70" s="8"/>
      <c r="W70" s="6" t="s">
        <v>2139</v>
      </c>
      <c r="X70" s="6" t="s">
        <v>22</v>
      </c>
      <c r="Y70" s="12" t="s">
        <v>3677</v>
      </c>
      <c r="Z70" s="8"/>
      <c r="AA70" s="9" t="s">
        <v>152</v>
      </c>
      <c r="AB70" s="4" t="s">
        <v>35</v>
      </c>
      <c r="AC70" s="4" t="s">
        <v>4639</v>
      </c>
      <c r="AD70" s="9" t="s">
        <v>152</v>
      </c>
      <c r="AE70" s="4" t="s">
        <v>104</v>
      </c>
      <c r="AF70" s="8"/>
      <c r="AG70" s="9" t="s">
        <v>674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152</v>
      </c>
      <c r="AV70" s="4" t="s">
        <v>79</v>
      </c>
      <c r="AW70" s="43" t="str">
        <f>INDEX([2]DATA!$W$10:$W$285,MATCH(B70,[2]DATA!$C$10:$C$285,0))</f>
        <v>Đại học</v>
      </c>
      <c r="AX70" s="43" t="str">
        <f>INDEX([2]DATA!$X$10:$X$285,MATCH(B70,[2]DATA!$C$10:$C$285,0))</f>
        <v>Cơ khí chế tạo máy</v>
      </c>
      <c r="AY70" s="4" t="s">
        <v>438</v>
      </c>
      <c r="AZ70" s="4"/>
      <c r="BA70" s="8"/>
      <c r="BB70" s="8"/>
      <c r="BC70" s="10" t="s">
        <v>3050</v>
      </c>
      <c r="BD70" s="10"/>
      <c r="BE70" s="4" t="s">
        <v>1247</v>
      </c>
      <c r="BF70" s="10"/>
      <c r="BG70" s="10" t="s">
        <v>1442</v>
      </c>
      <c r="BH70" s="8"/>
      <c r="BI70" s="12" t="str">
        <f>INDEX([2]DATA!$Z$10:$Z$285,MATCH(B70,[2]DATA!$C$10:$C$285,0))</f>
        <v/>
      </c>
      <c r="BJ70" s="4" t="s">
        <v>79</v>
      </c>
      <c r="BK70" s="4" t="s">
        <v>22</v>
      </c>
      <c r="BL70" s="4" t="s">
        <v>22</v>
      </c>
      <c r="BM70" s="4" t="s">
        <v>22</v>
      </c>
      <c r="BN70" s="4" t="s">
        <v>2870</v>
      </c>
      <c r="BO70" s="4" t="s">
        <v>2868</v>
      </c>
      <c r="BP70" s="4"/>
      <c r="BQ70" s="8"/>
      <c r="BR70" s="4" t="s">
        <v>1243</v>
      </c>
      <c r="BS70" s="12"/>
      <c r="BT70" s="12"/>
      <c r="BU70" s="12" t="str">
        <f>INDEX([2]DATA!$O$10:$O$285,MATCH(B70,[2]DATA!$C$10:$C$285,0))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1318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3269</v>
      </c>
      <c r="CX70" s="53"/>
      <c r="CY70" s="186" t="s">
        <v>4443</v>
      </c>
      <c r="CZ70" s="187" t="s">
        <v>4443</v>
      </c>
      <c r="DA70" s="9" t="s">
        <v>674</v>
      </c>
      <c r="DB70" s="9" t="s">
        <v>152</v>
      </c>
      <c r="DC70" s="12"/>
      <c r="DD70" s="269" t="s">
        <v>4185</v>
      </c>
      <c r="DE70" s="269" t="s">
        <v>4409</v>
      </c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62.4" x14ac:dyDescent="0.3">
      <c r="A71" s="15" t="s">
        <v>1089</v>
      </c>
      <c r="B71" s="3" t="s">
        <v>600</v>
      </c>
      <c r="C71" s="12" t="s">
        <v>1245</v>
      </c>
      <c r="D71" s="12"/>
      <c r="E71" s="12"/>
      <c r="F71" s="12" t="s">
        <v>1245</v>
      </c>
      <c r="G71" s="322" t="s">
        <v>4708</v>
      </c>
      <c r="H71" s="316" t="s">
        <v>4810</v>
      </c>
      <c r="I71" s="4" t="s">
        <v>20</v>
      </c>
      <c r="J71" s="4" t="s">
        <v>1339</v>
      </c>
      <c r="K71" s="4" t="s">
        <v>601</v>
      </c>
      <c r="L71" s="4" t="s">
        <v>1295</v>
      </c>
      <c r="M71" s="8"/>
      <c r="N71" s="6" t="s">
        <v>1561</v>
      </c>
      <c r="O71" s="7" t="s">
        <v>1562</v>
      </c>
      <c r="P71" s="6" t="s">
        <v>1499</v>
      </c>
      <c r="Q71" s="6" t="s">
        <v>3318</v>
      </c>
      <c r="R71" s="12" t="s">
        <v>3101</v>
      </c>
      <c r="S71" s="8"/>
      <c r="T71" s="12" t="s">
        <v>3444</v>
      </c>
      <c r="U71" s="6" t="s">
        <v>1563</v>
      </c>
      <c r="V71" s="8"/>
      <c r="W71" s="6" t="s">
        <v>1564</v>
      </c>
      <c r="X71" s="6" t="s">
        <v>1565</v>
      </c>
      <c r="Y71" s="12" t="s">
        <v>3693</v>
      </c>
      <c r="Z71" s="8"/>
      <c r="AA71" s="9" t="s">
        <v>572</v>
      </c>
      <c r="AB71" s="4" t="s">
        <v>35</v>
      </c>
      <c r="AC71" s="4" t="s">
        <v>4642</v>
      </c>
      <c r="AD71" s="9" t="s">
        <v>572</v>
      </c>
      <c r="AE71" s="4" t="s">
        <v>104</v>
      </c>
      <c r="AF71" s="8"/>
      <c r="AG71" s="9" t="s">
        <v>572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9" t="s">
        <v>572</v>
      </c>
      <c r="AV71" s="4" t="s">
        <v>79</v>
      </c>
      <c r="AW71" s="43" t="str">
        <f>INDEX([2]DATA!$W$10:$W$285,MATCH(B71,[2]DATA!$C$10:$C$285,0))</f>
        <v>Đại học</v>
      </c>
      <c r="AX71" s="43" t="str">
        <f>INDEX([2]DATA!$X$10:$X$285,MATCH(B71,[2]DATA!$C$10:$C$285,0))</f>
        <v>Công nghệ thông tin</v>
      </c>
      <c r="AY71" s="4" t="s">
        <v>323</v>
      </c>
      <c r="AZ71" s="4"/>
      <c r="BA71" s="8"/>
      <c r="BB71" s="8"/>
      <c r="BC71" s="4" t="s">
        <v>3062</v>
      </c>
      <c r="BD71" s="4"/>
      <c r="BE71" s="4" t="s">
        <v>1275</v>
      </c>
      <c r="BF71" s="10"/>
      <c r="BG71" s="10" t="s">
        <v>1442</v>
      </c>
      <c r="BH71" s="8"/>
      <c r="BI71" s="12" t="str">
        <f>INDEX([2]DATA!$Z$10:$Z$285,MATCH(B71,[2]DATA!$C$10:$C$285,0))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 t="s">
        <v>1243</v>
      </c>
      <c r="BS71" s="12"/>
      <c r="BT71" s="12"/>
      <c r="BU71" s="12" t="str">
        <f>INDEX([2]DATA!$O$10:$O$285,MATCH(B71,[2]DATA!$C$10:$C$285,0))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2806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/>
      <c r="CX71" s="53"/>
      <c r="CY71" s="186" t="s">
        <v>4443</v>
      </c>
      <c r="CZ71" s="184"/>
      <c r="DA71" s="9" t="s">
        <v>572</v>
      </c>
      <c r="DB71" s="9" t="s">
        <v>572</v>
      </c>
      <c r="DC71" s="1"/>
      <c r="DD71" s="269" t="s">
        <v>4204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109.2" x14ac:dyDescent="0.3">
      <c r="A72" s="15" t="s">
        <v>1090</v>
      </c>
      <c r="B72" s="3" t="s">
        <v>619</v>
      </c>
      <c r="C72" s="12" t="s">
        <v>1245</v>
      </c>
      <c r="D72" s="12"/>
      <c r="E72" s="12"/>
      <c r="F72" s="12" t="s">
        <v>1245</v>
      </c>
      <c r="G72" s="322" t="s">
        <v>4707</v>
      </c>
      <c r="H72" s="316" t="s">
        <v>4500</v>
      </c>
      <c r="I72" s="4" t="s">
        <v>20</v>
      </c>
      <c r="J72" s="4" t="s">
        <v>1343</v>
      </c>
      <c r="K72" s="4" t="s">
        <v>620</v>
      </c>
      <c r="L72" s="4" t="s">
        <v>1295</v>
      </c>
      <c r="M72" s="8"/>
      <c r="N72" s="6" t="s">
        <v>1531</v>
      </c>
      <c r="O72" s="7" t="s">
        <v>1532</v>
      </c>
      <c r="P72" s="6" t="s">
        <v>1499</v>
      </c>
      <c r="Q72" s="6" t="s">
        <v>3318</v>
      </c>
      <c r="R72" s="12" t="s">
        <v>3101</v>
      </c>
      <c r="S72" s="8"/>
      <c r="T72" s="12" t="s">
        <v>3443</v>
      </c>
      <c r="U72" s="6" t="s">
        <v>1533</v>
      </c>
      <c r="V72" s="8"/>
      <c r="W72" s="6" t="s">
        <v>1534</v>
      </c>
      <c r="X72" s="6" t="s">
        <v>1535</v>
      </c>
      <c r="Y72" s="12" t="s">
        <v>3692</v>
      </c>
      <c r="Z72" s="8"/>
      <c r="AA72" s="9" t="s">
        <v>139</v>
      </c>
      <c r="AB72" s="4" t="s">
        <v>35</v>
      </c>
      <c r="AC72" s="4" t="s">
        <v>4642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621</v>
      </c>
      <c r="AU72" s="9" t="s">
        <v>139</v>
      </c>
      <c r="AV72" s="4" t="s">
        <v>79</v>
      </c>
      <c r="AW72" s="43" t="str">
        <f>INDEX([2]DATA!$W$10:$W$285,MATCH(B72,[2]DATA!$C$10:$C$285,0))</f>
        <v>Đại học</v>
      </c>
      <c r="AX72" s="43" t="str">
        <f>INDEX([2]DATA!$X$10:$X$285,MATCH(B72,[2]DATA!$C$10:$C$285,0))</f>
        <v>Tin học</v>
      </c>
      <c r="AY72" s="4" t="s">
        <v>173</v>
      </c>
      <c r="AZ72" s="4"/>
      <c r="BA72" s="8"/>
      <c r="BB72" s="8"/>
      <c r="BC72" s="4" t="s">
        <v>3061</v>
      </c>
      <c r="BD72" s="4"/>
      <c r="BE72" s="4" t="s">
        <v>1258</v>
      </c>
      <c r="BF72" s="10"/>
      <c r="BG72" s="10" t="s">
        <v>1442</v>
      </c>
      <c r="BH72" s="8"/>
      <c r="BI72" s="12" t="str">
        <f>INDEX([2]DATA!$Z$10:$Z$285,MATCH(B72,[2]DATA!$C$10:$C$285,0))</f>
        <v>Sơ cấp</v>
      </c>
      <c r="BJ72" s="4" t="s">
        <v>79</v>
      </c>
      <c r="BK72" s="4" t="s">
        <v>115</v>
      </c>
      <c r="BL72" s="4" t="s">
        <v>22</v>
      </c>
      <c r="BM72" s="4" t="s">
        <v>22</v>
      </c>
      <c r="BN72" s="4" t="s">
        <v>3833</v>
      </c>
      <c r="BO72" s="4" t="s">
        <v>79</v>
      </c>
      <c r="BP72" s="4"/>
      <c r="BQ72" s="8"/>
      <c r="BR72" s="4"/>
      <c r="BS72" s="12"/>
      <c r="BT72" s="12"/>
      <c r="BU72" s="12" t="str">
        <f>INDEX([2]DATA!$O$10:$O$285,MATCH(B72,[2]DATA!$C$10:$C$285,0))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1321</v>
      </c>
      <c r="CX72" s="53"/>
      <c r="CY72" s="186" t="s">
        <v>4443</v>
      </c>
      <c r="CZ72" s="184"/>
      <c r="DA72" s="9" t="s">
        <v>139</v>
      </c>
      <c r="DB72" s="9" t="s">
        <v>139</v>
      </c>
      <c r="DC72" s="1"/>
      <c r="DD72" s="269" t="s">
        <v>4417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62.4" x14ac:dyDescent="0.3">
      <c r="A73" s="15" t="s">
        <v>1091</v>
      </c>
      <c r="B73" s="3" t="s">
        <v>532</v>
      </c>
      <c r="C73" s="12" t="s">
        <v>1245</v>
      </c>
      <c r="D73" s="12"/>
      <c r="E73" s="12"/>
      <c r="F73" s="12" t="s">
        <v>1245</v>
      </c>
      <c r="G73" s="322" t="s">
        <v>4711</v>
      </c>
      <c r="H73" s="316" t="s">
        <v>4813</v>
      </c>
      <c r="I73" s="4" t="s">
        <v>20</v>
      </c>
      <c r="J73" s="4" t="s">
        <v>1339</v>
      </c>
      <c r="K73" s="4" t="s">
        <v>533</v>
      </c>
      <c r="L73" s="4" t="s">
        <v>1295</v>
      </c>
      <c r="M73" s="8"/>
      <c r="N73" s="6" t="s">
        <v>1833</v>
      </c>
      <c r="O73" s="7" t="s">
        <v>1834</v>
      </c>
      <c r="P73" s="6" t="s">
        <v>1498</v>
      </c>
      <c r="Q73" s="6" t="s">
        <v>3318</v>
      </c>
      <c r="R73" s="12" t="s">
        <v>3101</v>
      </c>
      <c r="S73" s="8"/>
      <c r="T73" s="12" t="s">
        <v>3430</v>
      </c>
      <c r="U73" s="6" t="s">
        <v>1835</v>
      </c>
      <c r="V73" s="8"/>
      <c r="W73" s="6" t="s">
        <v>1836</v>
      </c>
      <c r="X73" s="6" t="s">
        <v>1837</v>
      </c>
      <c r="Y73" s="12" t="s">
        <v>3698</v>
      </c>
      <c r="Z73" s="8"/>
      <c r="AA73" s="9" t="s">
        <v>152</v>
      </c>
      <c r="AB73" s="4" t="s">
        <v>35</v>
      </c>
      <c r="AC73" s="4" t="s">
        <v>4642</v>
      </c>
      <c r="AD73" s="9" t="s">
        <v>152</v>
      </c>
      <c r="AE73" s="4" t="s">
        <v>104</v>
      </c>
      <c r="AF73" s="8"/>
      <c r="AG73" s="9" t="s">
        <v>152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152</v>
      </c>
      <c r="AV73" s="4" t="s">
        <v>37</v>
      </c>
      <c r="AW73" s="43" t="str">
        <f>INDEX([2]DATA!$W$10:$W$285,MATCH(B73,[2]DATA!$C$10:$C$285,0))</f>
        <v>Thạc sĩ</v>
      </c>
      <c r="AX73" s="43" t="str">
        <f>INDEX([2]DATA!$X$10:$X$285,MATCH(B73,[2]DATA!$C$10:$C$285,0))</f>
        <v>Khoa học máy tính</v>
      </c>
      <c r="AY73" s="4" t="s">
        <v>141</v>
      </c>
      <c r="AZ73" s="4"/>
      <c r="BA73" s="8"/>
      <c r="BB73" s="8"/>
      <c r="BC73" s="4" t="s">
        <v>3062</v>
      </c>
      <c r="BD73" s="4" t="s">
        <v>3909</v>
      </c>
      <c r="BE73" s="12" t="s">
        <v>1450</v>
      </c>
      <c r="BF73" s="10"/>
      <c r="BG73" s="10" t="s">
        <v>1442</v>
      </c>
      <c r="BH73" s="8"/>
      <c r="BI73" s="12" t="str">
        <f>INDEX([2]DATA!$Z$10:$Z$285,MATCH(B73,[2]DATA!$C$10:$C$285,0))</f>
        <v>Sơ cấp</v>
      </c>
      <c r="BJ73" s="4" t="s">
        <v>37</v>
      </c>
      <c r="BK73" s="4" t="s">
        <v>115</v>
      </c>
      <c r="BL73" s="4" t="s">
        <v>22</v>
      </c>
      <c r="BM73" s="4" t="s">
        <v>22</v>
      </c>
      <c r="BN73" s="4" t="s">
        <v>3931</v>
      </c>
      <c r="BO73" s="10" t="s">
        <v>37</v>
      </c>
      <c r="BP73" s="10" t="s">
        <v>1312</v>
      </c>
      <c r="BQ73" s="8"/>
      <c r="BR73" s="4" t="s">
        <v>34</v>
      </c>
      <c r="BS73" s="12"/>
      <c r="BT73" s="12"/>
      <c r="BU73" s="12" t="str">
        <f>INDEX([2]DATA!$O$10:$O$285,MATCH(B73,[2]DATA!$C$10:$C$285,0))</f>
        <v>V.07.01.03</v>
      </c>
      <c r="BV73" s="4" t="s">
        <v>1311</v>
      </c>
      <c r="BW73" s="12"/>
      <c r="BX73" s="4">
        <v>4</v>
      </c>
      <c r="BY73" s="4">
        <v>3.33</v>
      </c>
      <c r="BZ73" s="4"/>
      <c r="CA73" s="4"/>
      <c r="CB73" s="4" t="s">
        <v>91</v>
      </c>
      <c r="CC73" s="4"/>
      <c r="CD73" s="4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53"/>
      <c r="CY73" s="186" t="s">
        <v>4443</v>
      </c>
      <c r="CZ73" s="186" t="s">
        <v>4443</v>
      </c>
      <c r="DA73" s="9" t="s">
        <v>152</v>
      </c>
      <c r="DB73" s="9" t="s">
        <v>152</v>
      </c>
      <c r="DC73" s="268"/>
      <c r="DD73" s="269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46.8" x14ac:dyDescent="0.3">
      <c r="A74" s="15" t="s">
        <v>1092</v>
      </c>
      <c r="B74" s="3" t="s">
        <v>591</v>
      </c>
      <c r="C74" s="12" t="s">
        <v>1245</v>
      </c>
      <c r="D74" s="12"/>
      <c r="E74" s="12"/>
      <c r="F74" s="12" t="s">
        <v>1245</v>
      </c>
      <c r="G74" s="322" t="s">
        <v>4710</v>
      </c>
      <c r="H74" s="316" t="s">
        <v>4812</v>
      </c>
      <c r="I74" s="4" t="s">
        <v>20</v>
      </c>
      <c r="J74" s="4" t="s">
        <v>1339</v>
      </c>
      <c r="K74" s="4" t="s">
        <v>592</v>
      </c>
      <c r="L74" s="4" t="s">
        <v>1295</v>
      </c>
      <c r="M74" s="8"/>
      <c r="N74" s="11" t="s">
        <v>3251</v>
      </c>
      <c r="O74" s="14" t="s">
        <v>3252</v>
      </c>
      <c r="P74" s="6" t="s">
        <v>3202</v>
      </c>
      <c r="Q74" s="6" t="s">
        <v>3318</v>
      </c>
      <c r="R74" s="12" t="s">
        <v>3321</v>
      </c>
      <c r="S74" s="8"/>
      <c r="T74" s="12" t="s">
        <v>3329</v>
      </c>
      <c r="U74" s="6" t="s">
        <v>1826</v>
      </c>
      <c r="V74" s="8"/>
      <c r="W74" s="6" t="s">
        <v>1827</v>
      </c>
      <c r="X74" s="6" t="s">
        <v>1828</v>
      </c>
      <c r="Y74" s="12" t="s">
        <v>3697</v>
      </c>
      <c r="Z74" s="8"/>
      <c r="AA74" s="9" t="s">
        <v>367</v>
      </c>
      <c r="AB74" s="4" t="s">
        <v>35</v>
      </c>
      <c r="AC74" s="4" t="s">
        <v>4642</v>
      </c>
      <c r="AD74" s="9" t="s">
        <v>572</v>
      </c>
      <c r="AE74" s="4" t="s">
        <v>104</v>
      </c>
      <c r="AF74" s="8"/>
      <c r="AG74" s="9" t="s">
        <v>572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572</v>
      </c>
      <c r="AV74" s="4" t="s">
        <v>79</v>
      </c>
      <c r="AW74" s="43" t="str">
        <f>INDEX([2]DATA!$W$10:$W$285,MATCH(B74,[2]DATA!$C$10:$C$285,0))</f>
        <v>Đại học</v>
      </c>
      <c r="AX74" s="43" t="str">
        <f>INDEX([2]DATA!$X$10:$X$285,MATCH(B74,[2]DATA!$C$10:$C$285,0))</f>
        <v>Tin học</v>
      </c>
      <c r="AY74" s="4" t="s">
        <v>173</v>
      </c>
      <c r="AZ74" s="4"/>
      <c r="BA74" s="8"/>
      <c r="BB74" s="8"/>
      <c r="BC74" s="4" t="s">
        <v>3064</v>
      </c>
      <c r="BD74" s="4"/>
      <c r="BE74" s="4" t="s">
        <v>1275</v>
      </c>
      <c r="BF74" s="10"/>
      <c r="BG74" s="10" t="s">
        <v>1442</v>
      </c>
      <c r="BH74" s="8"/>
      <c r="BI74" s="12" t="str">
        <f>INDEX([2]DATA!$Z$10:$Z$285,MATCH(B74,[2]DATA!$C$10:$C$285,0))</f>
        <v>Sơ cấp</v>
      </c>
      <c r="BJ74" s="4" t="s">
        <v>79</v>
      </c>
      <c r="BK74" s="4" t="s">
        <v>115</v>
      </c>
      <c r="BL74" s="4" t="s">
        <v>22</v>
      </c>
      <c r="BM74" s="4" t="s">
        <v>22</v>
      </c>
      <c r="BN74" s="4" t="s">
        <v>3833</v>
      </c>
      <c r="BO74" s="4" t="s">
        <v>79</v>
      </c>
      <c r="BP74" s="4"/>
      <c r="BQ74" s="8"/>
      <c r="BR74" s="4" t="s">
        <v>34</v>
      </c>
      <c r="BS74" s="12"/>
      <c r="BT74" s="12" t="s">
        <v>34</v>
      </c>
      <c r="BU74" s="12" t="str">
        <f>INDEX([2]DATA!$O$10:$O$285,MATCH(B74,[2]DATA!$C$10:$C$285,0))</f>
        <v>V.07.01.03</v>
      </c>
      <c r="BV74" s="12" t="s">
        <v>1311</v>
      </c>
      <c r="BW74" s="15" t="s">
        <v>367</v>
      </c>
      <c r="BX74" s="12">
        <v>4</v>
      </c>
      <c r="BY74" s="12">
        <v>3.33</v>
      </c>
      <c r="BZ74" s="15" t="s">
        <v>2957</v>
      </c>
      <c r="CA74" s="12"/>
      <c r="CB74" s="15" t="s">
        <v>2957</v>
      </c>
      <c r="CC74" s="24">
        <v>7.0000000000000007E-2</v>
      </c>
      <c r="CD74" s="15" t="s">
        <v>3105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2852</v>
      </c>
      <c r="CX74" s="53"/>
      <c r="CY74" s="186" t="s">
        <v>4443</v>
      </c>
      <c r="CZ74" s="186" t="s">
        <v>4443</v>
      </c>
      <c r="DA74" s="9" t="s">
        <v>572</v>
      </c>
      <c r="DB74" s="9" t="s">
        <v>572</v>
      </c>
      <c r="DC74" s="268"/>
      <c r="DD74" s="269" t="s">
        <v>4208</v>
      </c>
      <c r="DE74" s="12"/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93.6" x14ac:dyDescent="0.3">
      <c r="A75" s="15" t="s">
        <v>1093</v>
      </c>
      <c r="B75" s="3" t="s">
        <v>688</v>
      </c>
      <c r="C75" s="12" t="s">
        <v>1245</v>
      </c>
      <c r="D75" s="12"/>
      <c r="E75" s="12"/>
      <c r="F75" s="12" t="s">
        <v>1245</v>
      </c>
      <c r="G75" s="322" t="s">
        <v>4565</v>
      </c>
      <c r="H75" s="316" t="s">
        <v>4814</v>
      </c>
      <c r="I75" s="4" t="s">
        <v>20</v>
      </c>
      <c r="J75" s="4" t="s">
        <v>1341</v>
      </c>
      <c r="K75" s="4" t="s">
        <v>689</v>
      </c>
      <c r="L75" s="4" t="s">
        <v>1295</v>
      </c>
      <c r="M75" s="8"/>
      <c r="N75" s="11" t="s">
        <v>3255</v>
      </c>
      <c r="O75" s="14" t="s">
        <v>3256</v>
      </c>
      <c r="P75" s="6" t="s">
        <v>3187</v>
      </c>
      <c r="Q75" s="6" t="s">
        <v>3318</v>
      </c>
      <c r="R75" s="12" t="s">
        <v>3101</v>
      </c>
      <c r="S75" s="8"/>
      <c r="T75" s="12" t="s">
        <v>3447</v>
      </c>
      <c r="U75" s="6" t="s">
        <v>2069</v>
      </c>
      <c r="V75" s="8"/>
      <c r="W75" s="6" t="s">
        <v>2070</v>
      </c>
      <c r="X75" s="6" t="s">
        <v>2071</v>
      </c>
      <c r="Y75" s="12" t="s">
        <v>3701</v>
      </c>
      <c r="Z75" s="8"/>
      <c r="AA75" s="9" t="s">
        <v>332</v>
      </c>
      <c r="AB75" s="4" t="s">
        <v>35</v>
      </c>
      <c r="AC75" s="4" t="s">
        <v>4642</v>
      </c>
      <c r="AD75" s="9" t="s">
        <v>225</v>
      </c>
      <c r="AE75" s="4" t="s">
        <v>104</v>
      </c>
      <c r="AF75" s="8"/>
      <c r="AG75" s="9" t="s">
        <v>225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225</v>
      </c>
      <c r="AV75" s="4" t="s">
        <v>37</v>
      </c>
      <c r="AW75" s="43" t="str">
        <f>INDEX([2]DATA!$W$10:$W$285,MATCH(B75,[2]DATA!$C$10:$C$285,0))</f>
        <v>Thạc sĩ</v>
      </c>
      <c r="AX75" s="43" t="str">
        <f>INDEX([2]DATA!$X$10:$X$285,MATCH(B75,[2]DATA!$C$10:$C$285,0))</f>
        <v>Hệ thống thông tin</v>
      </c>
      <c r="AY75" s="4" t="s">
        <v>326</v>
      </c>
      <c r="AZ75" s="4"/>
      <c r="BA75" s="8"/>
      <c r="BB75" s="8"/>
      <c r="BC75" s="4" t="s">
        <v>3058</v>
      </c>
      <c r="BD75" s="4" t="s">
        <v>3909</v>
      </c>
      <c r="BE75" s="4" t="s">
        <v>1248</v>
      </c>
      <c r="BF75" s="10"/>
      <c r="BG75" s="10" t="s">
        <v>1442</v>
      </c>
      <c r="BH75" s="8"/>
      <c r="BI75" s="12" t="str">
        <f>INDEX([2]DATA!$Z$10:$Z$285,MATCH(B75,[2]DATA!$C$10:$C$285,0))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3931</v>
      </c>
      <c r="BO75" s="4" t="s">
        <v>37</v>
      </c>
      <c r="BP75" s="4"/>
      <c r="BQ75" s="8"/>
      <c r="BR75" s="4" t="s">
        <v>34</v>
      </c>
      <c r="BS75" s="12"/>
      <c r="BT75" s="12"/>
      <c r="BU75" s="12" t="str">
        <f>INDEX([2]DATA!$O$10:$O$285,MATCH(B75,[2]DATA!$C$10:$C$285,0))</f>
        <v>V.07.01.03</v>
      </c>
      <c r="BV75" s="12" t="s">
        <v>1311</v>
      </c>
      <c r="BW75" s="12"/>
      <c r="BX75" s="12">
        <v>2</v>
      </c>
      <c r="BY75" s="12">
        <v>2.67</v>
      </c>
      <c r="BZ75" s="12"/>
      <c r="CA75" s="12"/>
      <c r="CB75" s="12" t="s">
        <v>91</v>
      </c>
      <c r="CC75" s="24">
        <v>0.05</v>
      </c>
      <c r="CD75" s="15" t="s">
        <v>2967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53"/>
      <c r="CY75" s="186" t="s">
        <v>4443</v>
      </c>
      <c r="CZ75" s="186" t="s">
        <v>4443</v>
      </c>
      <c r="DA75" s="9" t="s">
        <v>225</v>
      </c>
      <c r="DB75" s="9" t="s">
        <v>225</v>
      </c>
      <c r="DC75" s="268"/>
      <c r="DD75" s="269" t="s">
        <v>4211</v>
      </c>
      <c r="DE75" s="269" t="s">
        <v>4419</v>
      </c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46.8" x14ac:dyDescent="0.3">
      <c r="A76" s="15" t="s">
        <v>1094</v>
      </c>
      <c r="B76" s="3" t="s">
        <v>570</v>
      </c>
      <c r="C76" s="12" t="s">
        <v>1245</v>
      </c>
      <c r="D76" s="12"/>
      <c r="E76" s="12"/>
      <c r="F76" s="12" t="s">
        <v>1245</v>
      </c>
      <c r="G76" s="322" t="s">
        <v>4709</v>
      </c>
      <c r="H76" s="316" t="s">
        <v>4811</v>
      </c>
      <c r="I76" s="4" t="s">
        <v>20</v>
      </c>
      <c r="J76" s="4" t="s">
        <v>1355</v>
      </c>
      <c r="K76" s="4" t="s">
        <v>571</v>
      </c>
      <c r="L76" s="4" t="s">
        <v>1295</v>
      </c>
      <c r="M76" s="8"/>
      <c r="N76" s="6" t="s">
        <v>1672</v>
      </c>
      <c r="O76" s="14" t="s">
        <v>3250</v>
      </c>
      <c r="P76" s="6" t="s">
        <v>1499</v>
      </c>
      <c r="Q76" s="6" t="s">
        <v>3318</v>
      </c>
      <c r="R76" s="12" t="s">
        <v>3101</v>
      </c>
      <c r="S76" s="8"/>
      <c r="T76" s="12" t="s">
        <v>3336</v>
      </c>
      <c r="U76" s="6" t="s">
        <v>1673</v>
      </c>
      <c r="V76" s="8"/>
      <c r="W76" s="6" t="s">
        <v>1674</v>
      </c>
      <c r="X76" s="6" t="s">
        <v>1675</v>
      </c>
      <c r="Y76" s="12" t="s">
        <v>3695</v>
      </c>
      <c r="Z76" s="8"/>
      <c r="AA76" s="9" t="s">
        <v>242</v>
      </c>
      <c r="AB76" s="4" t="s">
        <v>35</v>
      </c>
      <c r="AC76" s="4" t="s">
        <v>4642</v>
      </c>
      <c r="AD76" s="9" t="s">
        <v>127</v>
      </c>
      <c r="AE76" s="4" t="s">
        <v>104</v>
      </c>
      <c r="AF76" s="8"/>
      <c r="AG76" s="9" t="s">
        <v>246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127</v>
      </c>
      <c r="AV76" s="4" t="s">
        <v>79</v>
      </c>
      <c r="AW76" s="43" t="str">
        <f>INDEX([2]DATA!$W$10:$W$285,MATCH(B76,[2]DATA!$C$10:$C$285,0))</f>
        <v>Đại học</v>
      </c>
      <c r="AX76" s="43" t="str">
        <f>INDEX([2]DATA!$X$10:$X$285,MATCH(B76,[2]DATA!$C$10:$C$285,0))</f>
        <v>Công nghệ thông tin</v>
      </c>
      <c r="AY76" s="4" t="s">
        <v>323</v>
      </c>
      <c r="AZ76" s="4"/>
      <c r="BA76" s="8"/>
      <c r="BB76" s="8"/>
      <c r="BC76" s="4" t="s">
        <v>3063</v>
      </c>
      <c r="BD76" s="4" t="s">
        <v>3909</v>
      </c>
      <c r="BE76" s="4" t="s">
        <v>1258</v>
      </c>
      <c r="BF76" s="10"/>
      <c r="BG76" s="10" t="s">
        <v>1442</v>
      </c>
      <c r="BH76" s="8"/>
      <c r="BI76" s="12" t="str">
        <f>INDEX([2]DATA!$Z$10:$Z$285,MATCH(B76,[2]DATA!$C$10:$C$285,0))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INDEX([2]DATA!$O$10:$O$285,MATCH(B76,[2]DATA!$C$10:$C$285,0))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23" t="s">
        <v>52</v>
      </c>
      <c r="CA76" s="12"/>
      <c r="CB76" s="15" t="s">
        <v>52</v>
      </c>
      <c r="CC76" s="24">
        <v>7.0000000000000007E-2</v>
      </c>
      <c r="CD76" s="25" t="s">
        <v>3105</v>
      </c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1321</v>
      </c>
      <c r="CX76" s="53"/>
      <c r="CY76" s="186" t="s">
        <v>4443</v>
      </c>
      <c r="CZ76" s="184"/>
      <c r="DA76" s="9" t="s">
        <v>246</v>
      </c>
      <c r="DB76" s="9" t="s">
        <v>127</v>
      </c>
      <c r="DC76" s="1"/>
      <c r="DD76" s="269" t="s">
        <v>4206</v>
      </c>
      <c r="DE76" s="12"/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93.6" x14ac:dyDescent="0.3">
      <c r="A77" s="15" t="s">
        <v>1095</v>
      </c>
      <c r="B77" s="3" t="s">
        <v>667</v>
      </c>
      <c r="C77" s="12" t="s">
        <v>1245</v>
      </c>
      <c r="D77" s="12"/>
      <c r="E77" s="12"/>
      <c r="F77" s="12" t="s">
        <v>1245</v>
      </c>
      <c r="G77" s="322" t="s">
        <v>4716</v>
      </c>
      <c r="H77" s="316" t="s">
        <v>4529</v>
      </c>
      <c r="I77" s="4" t="s">
        <v>20</v>
      </c>
      <c r="J77" s="4" t="s">
        <v>1344</v>
      </c>
      <c r="K77" s="4" t="s">
        <v>668</v>
      </c>
      <c r="L77" s="4" t="s">
        <v>1295</v>
      </c>
      <c r="M77" s="8"/>
      <c r="N77" s="6" t="s">
        <v>2086</v>
      </c>
      <c r="O77" s="7" t="s">
        <v>2087</v>
      </c>
      <c r="P77" s="6" t="s">
        <v>1499</v>
      </c>
      <c r="Q77" s="6" t="s">
        <v>3318</v>
      </c>
      <c r="R77" s="12" t="s">
        <v>3320</v>
      </c>
      <c r="S77" s="8"/>
      <c r="T77" s="12" t="s">
        <v>3448</v>
      </c>
      <c r="U77" s="6" t="s">
        <v>2088</v>
      </c>
      <c r="V77" s="8"/>
      <c r="W77" s="6" t="s">
        <v>2089</v>
      </c>
      <c r="X77" s="6" t="s">
        <v>2090</v>
      </c>
      <c r="Y77" s="12" t="s">
        <v>3702</v>
      </c>
      <c r="Z77" s="8"/>
      <c r="AA77" s="9" t="s">
        <v>152</v>
      </c>
      <c r="AB77" s="4" t="s">
        <v>35</v>
      </c>
      <c r="AC77" s="4" t="s">
        <v>4641</v>
      </c>
      <c r="AD77" s="9" t="s">
        <v>152</v>
      </c>
      <c r="AE77" s="4" t="s">
        <v>104</v>
      </c>
      <c r="AF77" s="8"/>
      <c r="AG77" s="9" t="s">
        <v>152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9" t="s">
        <v>152</v>
      </c>
      <c r="AV77" s="4" t="s">
        <v>79</v>
      </c>
      <c r="AW77" s="43" t="str">
        <f>INDEX([2]DATA!$W$10:$W$285,MATCH(B77,[2]DATA!$C$10:$C$285,0))</f>
        <v>Đại học</v>
      </c>
      <c r="AX77" s="43" t="str">
        <f>INDEX([2]DATA!$X$10:$X$285,MATCH(B77,[2]DATA!$C$10:$C$285,0))</f>
        <v>Tin học</v>
      </c>
      <c r="AY77" s="4" t="s">
        <v>173</v>
      </c>
      <c r="AZ77" s="4"/>
      <c r="BA77" s="8"/>
      <c r="BB77" s="8"/>
      <c r="BC77" s="4" t="s">
        <v>3058</v>
      </c>
      <c r="BD77" s="4"/>
      <c r="BE77" s="4" t="s">
        <v>1248</v>
      </c>
      <c r="BF77" s="10"/>
      <c r="BG77" s="10" t="s">
        <v>1442</v>
      </c>
      <c r="BH77" s="8"/>
      <c r="BI77" s="12" t="str">
        <f>INDEX([2]DATA!$Z$10:$Z$285,MATCH(B77,[2]DATA!$C$10:$C$285,0))</f>
        <v>Sơ cấp</v>
      </c>
      <c r="BJ77" s="4" t="s">
        <v>79</v>
      </c>
      <c r="BK77" s="4" t="s">
        <v>115</v>
      </c>
      <c r="BL77" s="4" t="s">
        <v>22</v>
      </c>
      <c r="BM77" s="4" t="s">
        <v>22</v>
      </c>
      <c r="BN77" s="4" t="s">
        <v>3833</v>
      </c>
      <c r="BO77" s="4" t="s">
        <v>79</v>
      </c>
      <c r="BP77" s="4"/>
      <c r="BQ77" s="8"/>
      <c r="BR77" s="4" t="s">
        <v>1243</v>
      </c>
      <c r="BS77" s="12"/>
      <c r="BT77" s="12"/>
      <c r="BU77" s="12" t="str">
        <f>INDEX([2]DATA!$O$10:$O$285,MATCH(B77,[2]DATA!$C$10:$C$285,0))</f>
        <v>V.07.01.03</v>
      </c>
      <c r="BV77" s="4" t="s">
        <v>1311</v>
      </c>
      <c r="BW77" s="12"/>
      <c r="BX77" s="4">
        <v>4</v>
      </c>
      <c r="BY77" s="4">
        <v>3.33</v>
      </c>
      <c r="BZ77" s="4"/>
      <c r="CA77" s="4"/>
      <c r="CB77" s="4" t="s">
        <v>1318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3273</v>
      </c>
      <c r="CX77" s="53"/>
      <c r="CY77" s="186" t="s">
        <v>4443</v>
      </c>
      <c r="CZ77" s="184"/>
      <c r="DA77" s="9" t="s">
        <v>152</v>
      </c>
      <c r="DB77" s="9" t="s">
        <v>152</v>
      </c>
      <c r="DC77" s="1"/>
      <c r="DD77" s="269" t="s">
        <v>4213</v>
      </c>
      <c r="DE77" s="269" t="s">
        <v>4421</v>
      </c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62.4" x14ac:dyDescent="0.3">
      <c r="A78" s="15" t="s">
        <v>1281</v>
      </c>
      <c r="B78" s="3" t="s">
        <v>554</v>
      </c>
      <c r="C78" s="12" t="s">
        <v>1245</v>
      </c>
      <c r="D78" s="12"/>
      <c r="E78" s="12"/>
      <c r="F78" s="12" t="s">
        <v>1245</v>
      </c>
      <c r="G78" s="322" t="s">
        <v>4714</v>
      </c>
      <c r="H78" s="316" t="s">
        <v>4794</v>
      </c>
      <c r="I78" s="4" t="s">
        <v>20</v>
      </c>
      <c r="J78" s="4" t="s">
        <v>1390</v>
      </c>
      <c r="K78" s="4" t="s">
        <v>555</v>
      </c>
      <c r="L78" s="4" t="s">
        <v>1295</v>
      </c>
      <c r="M78" s="8"/>
      <c r="N78" s="6" t="s">
        <v>1972</v>
      </c>
      <c r="O78" s="7" t="s">
        <v>556</v>
      </c>
      <c r="P78" s="6" t="s">
        <v>1499</v>
      </c>
      <c r="Q78" s="6" t="s">
        <v>3318</v>
      </c>
      <c r="R78" s="12" t="s">
        <v>3101</v>
      </c>
      <c r="S78" s="8"/>
      <c r="T78" s="12" t="s">
        <v>1412</v>
      </c>
      <c r="U78" s="6" t="s">
        <v>1973</v>
      </c>
      <c r="V78" s="8"/>
      <c r="W78" s="6" t="s">
        <v>1974</v>
      </c>
      <c r="X78" s="6" t="s">
        <v>1975</v>
      </c>
      <c r="Y78" s="12" t="s">
        <v>3700</v>
      </c>
      <c r="Z78" s="8"/>
      <c r="AA78" s="9" t="s">
        <v>238</v>
      </c>
      <c r="AB78" s="4" t="s">
        <v>35</v>
      </c>
      <c r="AC78" s="4" t="s">
        <v>4641</v>
      </c>
      <c r="AD78" s="9" t="s">
        <v>557</v>
      </c>
      <c r="AE78" s="4" t="s">
        <v>104</v>
      </c>
      <c r="AF78" s="8"/>
      <c r="AG78" s="9" t="s">
        <v>558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9" t="s">
        <v>559</v>
      </c>
      <c r="AQ78" s="9" t="s">
        <v>1245</v>
      </c>
      <c r="AR78" s="8"/>
      <c r="AS78" s="4" t="s">
        <v>28</v>
      </c>
      <c r="AT78" s="4" t="s">
        <v>29</v>
      </c>
      <c r="AU78" s="9" t="s">
        <v>557</v>
      </c>
      <c r="AV78" s="4" t="s">
        <v>37</v>
      </c>
      <c r="AW78" s="43" t="str">
        <f>INDEX([2]DATA!$W$10:$W$285,MATCH(B78,[2]DATA!$C$10:$C$285,0))</f>
        <v>Thạc sĩ</v>
      </c>
      <c r="AX78" s="43" t="str">
        <f>INDEX([2]DATA!$X$10:$X$285,MATCH(B78,[2]DATA!$C$10:$C$285,0))</f>
        <v>Khoa học máy tính</v>
      </c>
      <c r="AY78" s="4" t="s">
        <v>141</v>
      </c>
      <c r="AZ78" s="4"/>
      <c r="BA78" s="8"/>
      <c r="BB78" s="8"/>
      <c r="BC78" s="4" t="s">
        <v>3062</v>
      </c>
      <c r="BD78" s="4"/>
      <c r="BE78" s="4" t="s">
        <v>1483</v>
      </c>
      <c r="BF78" s="10"/>
      <c r="BG78" s="10" t="s">
        <v>1442</v>
      </c>
      <c r="BH78" s="8"/>
      <c r="BI78" s="12" t="str">
        <f>INDEX([2]DATA!$Z$10:$Z$285,MATCH(B78,[2]DATA!$C$10:$C$285,0))</f>
        <v>Trung cấp</v>
      </c>
      <c r="BJ78" s="4" t="s">
        <v>37</v>
      </c>
      <c r="BK78" s="4" t="s">
        <v>47</v>
      </c>
      <c r="BL78" s="4" t="s">
        <v>22</v>
      </c>
      <c r="BM78" s="4" t="s">
        <v>22</v>
      </c>
      <c r="BN78" s="4" t="s">
        <v>3931</v>
      </c>
      <c r="BO78" s="4" t="s">
        <v>37</v>
      </c>
      <c r="BP78" s="4"/>
      <c r="BQ78" s="8"/>
      <c r="BR78" s="4" t="s">
        <v>34</v>
      </c>
      <c r="BS78" s="12"/>
      <c r="BT78" s="12" t="s">
        <v>34</v>
      </c>
      <c r="BU78" s="12" t="str">
        <f>INDEX([2]DATA!$O$10:$O$285,MATCH(B78,[2]DATA!$C$10:$C$285,0))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 t="s">
        <v>2967</v>
      </c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3068</v>
      </c>
      <c r="CX78" s="53"/>
      <c r="CY78" s="186" t="s">
        <v>4443</v>
      </c>
      <c r="CZ78" s="186" t="s">
        <v>4443</v>
      </c>
      <c r="DA78" s="9" t="s">
        <v>558</v>
      </c>
      <c r="DB78" s="9" t="s">
        <v>557</v>
      </c>
      <c r="DC78" s="268"/>
      <c r="DD78" s="269" t="s">
        <v>4418</v>
      </c>
      <c r="DE78" s="12"/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92.4" x14ac:dyDescent="0.3">
      <c r="A79" s="15" t="s">
        <v>1282</v>
      </c>
      <c r="B79" s="3" t="s">
        <v>548</v>
      </c>
      <c r="C79" s="12" t="s">
        <v>1245</v>
      </c>
      <c r="D79" s="12"/>
      <c r="E79" s="12"/>
      <c r="F79" s="12" t="s">
        <v>1245</v>
      </c>
      <c r="G79" s="322" t="s">
        <v>4715</v>
      </c>
      <c r="H79" s="316" t="s">
        <v>4816</v>
      </c>
      <c r="I79" s="4" t="s">
        <v>54</v>
      </c>
      <c r="J79" s="4" t="s">
        <v>1390</v>
      </c>
      <c r="K79" s="4" t="s">
        <v>549</v>
      </c>
      <c r="L79" s="4" t="s">
        <v>1295</v>
      </c>
      <c r="M79" s="8"/>
      <c r="N79" s="6" t="s">
        <v>2072</v>
      </c>
      <c r="O79" s="7" t="s">
        <v>2073</v>
      </c>
      <c r="P79" s="6" t="s">
        <v>1498</v>
      </c>
      <c r="Q79" s="6" t="s">
        <v>3318</v>
      </c>
      <c r="R79" s="12" t="s">
        <v>3321</v>
      </c>
      <c r="S79" s="8"/>
      <c r="T79" s="12" t="s">
        <v>3340</v>
      </c>
      <c r="U79" s="6" t="s">
        <v>2074</v>
      </c>
      <c r="V79" s="8"/>
      <c r="W79" s="6" t="s">
        <v>2075</v>
      </c>
      <c r="X79" s="6" t="s">
        <v>2076</v>
      </c>
      <c r="Y79" s="12" t="e">
        <v>#N/A</v>
      </c>
      <c r="Z79" s="8"/>
      <c r="AA79" s="9" t="s">
        <v>123</v>
      </c>
      <c r="AB79" s="4" t="s">
        <v>35</v>
      </c>
      <c r="AC79" s="4" t="s">
        <v>4641</v>
      </c>
      <c r="AD79" s="9" t="s">
        <v>123</v>
      </c>
      <c r="AE79" s="4" t="s">
        <v>104</v>
      </c>
      <c r="AF79" s="8"/>
      <c r="AG79" s="9" t="s">
        <v>123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123</v>
      </c>
      <c r="AV79" s="4" t="s">
        <v>79</v>
      </c>
      <c r="AW79" s="43" t="str">
        <f>INDEX([2]DATA!$W$10:$W$285,MATCH(B79,[2]DATA!$C$10:$C$285,0))</f>
        <v>Đại học</v>
      </c>
      <c r="AX79" s="43" t="str">
        <f>INDEX([2]DATA!$X$10:$X$285,MATCH(B79,[2]DATA!$C$10:$C$285,0))</f>
        <v>Công nghệ thông tin</v>
      </c>
      <c r="AY79" s="4" t="s">
        <v>323</v>
      </c>
      <c r="AZ79" s="4"/>
      <c r="BA79" s="8"/>
      <c r="BB79" s="8"/>
      <c r="BC79" s="4" t="s">
        <v>3063</v>
      </c>
      <c r="BD79" s="4"/>
      <c r="BE79" s="4" t="s">
        <v>1269</v>
      </c>
      <c r="BF79" s="10"/>
      <c r="BG79" s="10" t="s">
        <v>1442</v>
      </c>
      <c r="BH79" s="8"/>
      <c r="BI79" s="12" t="str">
        <f>INDEX([2]DATA!$Z$10:$Z$285,MATCH(B79,[2]DATA!$C$10:$C$285,0))</f>
        <v>Sơ cấp</v>
      </c>
      <c r="BJ79" s="4" t="s">
        <v>79</v>
      </c>
      <c r="BK79" s="4" t="s">
        <v>115</v>
      </c>
      <c r="BL79" s="4" t="s">
        <v>22</v>
      </c>
      <c r="BM79" s="4" t="s">
        <v>22</v>
      </c>
      <c r="BN79" s="4" t="s">
        <v>3833</v>
      </c>
      <c r="BO79" s="4" t="s">
        <v>79</v>
      </c>
      <c r="BP79" s="4"/>
      <c r="BQ79" s="8"/>
      <c r="BR79" s="4" t="s">
        <v>1243</v>
      </c>
      <c r="BS79" s="12"/>
      <c r="BT79" s="12"/>
      <c r="BU79" s="12" t="str">
        <f>INDEX([2]DATA!$O$10:$O$285,MATCH(B79,[2]DATA!$C$10:$C$285,0))</f>
        <v>V.07.01.03</v>
      </c>
      <c r="BV79" s="4" t="s">
        <v>1311</v>
      </c>
      <c r="BW79" s="12"/>
      <c r="BX79" s="4">
        <v>5</v>
      </c>
      <c r="BY79" s="4">
        <v>3.66</v>
      </c>
      <c r="BZ79" s="4"/>
      <c r="CA79" s="4"/>
      <c r="CB79" s="4" t="s">
        <v>2967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53"/>
      <c r="CY79" s="186" t="s">
        <v>4443</v>
      </c>
      <c r="CZ79" s="184"/>
      <c r="DA79" s="9" t="s">
        <v>123</v>
      </c>
      <c r="DB79" s="9" t="s">
        <v>123</v>
      </c>
      <c r="DC79" s="1"/>
      <c r="DD79" s="269" t="s">
        <v>4212</v>
      </c>
      <c r="DE79" s="269" t="s">
        <v>4420</v>
      </c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124.8" x14ac:dyDescent="0.3">
      <c r="A80" s="15" t="s">
        <v>1283</v>
      </c>
      <c r="B80" s="3" t="s">
        <v>628</v>
      </c>
      <c r="C80" s="12" t="s">
        <v>1245</v>
      </c>
      <c r="D80" s="12"/>
      <c r="E80" s="12"/>
      <c r="F80" s="12" t="s">
        <v>1245</v>
      </c>
      <c r="G80" s="322" t="s">
        <v>4713</v>
      </c>
      <c r="H80" s="316" t="s">
        <v>4487</v>
      </c>
      <c r="I80" s="4" t="s">
        <v>20</v>
      </c>
      <c r="J80" s="4" t="s">
        <v>1388</v>
      </c>
      <c r="K80" s="4" t="s">
        <v>629</v>
      </c>
      <c r="L80" s="4" t="s">
        <v>1295</v>
      </c>
      <c r="M80" s="8"/>
      <c r="N80" s="11" t="s">
        <v>3253</v>
      </c>
      <c r="O80" s="14" t="s">
        <v>3254</v>
      </c>
      <c r="P80" s="6" t="s">
        <v>3093</v>
      </c>
      <c r="Q80" s="6" t="s">
        <v>3318</v>
      </c>
      <c r="R80" s="12" t="s">
        <v>3101</v>
      </c>
      <c r="S80" s="8"/>
      <c r="T80" s="12" t="s">
        <v>3446</v>
      </c>
      <c r="U80" s="6" t="s">
        <v>1926</v>
      </c>
      <c r="V80" s="8"/>
      <c r="W80" s="6" t="s">
        <v>1927</v>
      </c>
      <c r="X80" s="6" t="s">
        <v>22</v>
      </c>
      <c r="Y80" s="12" t="s">
        <v>3699</v>
      </c>
      <c r="Z80" s="8"/>
      <c r="AA80" s="9" t="s">
        <v>105</v>
      </c>
      <c r="AB80" s="4" t="s">
        <v>35</v>
      </c>
      <c r="AC80" s="4" t="s">
        <v>4641</v>
      </c>
      <c r="AD80" s="9" t="s">
        <v>105</v>
      </c>
      <c r="AE80" s="4" t="s">
        <v>104</v>
      </c>
      <c r="AF80" s="8"/>
      <c r="AG80" s="9" t="s">
        <v>62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105</v>
      </c>
      <c r="AV80" s="4" t="s">
        <v>37</v>
      </c>
      <c r="AW80" s="43" t="str">
        <f>INDEX([2]DATA!$W$10:$W$285,MATCH(B80,[2]DATA!$C$10:$C$285,0))</f>
        <v>Thạc sĩ</v>
      </c>
      <c r="AX80" s="43" t="str">
        <f>INDEX([2]DATA!$X$10:$X$285,MATCH(B80,[2]DATA!$C$10:$C$285,0))</f>
        <v>Khoa học máy tính</v>
      </c>
      <c r="AY80" s="4" t="s">
        <v>141</v>
      </c>
      <c r="AZ80" s="4"/>
      <c r="BA80" s="8"/>
      <c r="BB80" s="8"/>
      <c r="BC80" s="10" t="s">
        <v>3065</v>
      </c>
      <c r="BD80" s="10"/>
      <c r="BE80" s="4" t="s">
        <v>1247</v>
      </c>
      <c r="BF80" s="10"/>
      <c r="BG80" s="10" t="s">
        <v>1442</v>
      </c>
      <c r="BH80" s="8"/>
      <c r="BI80" s="12" t="str">
        <f>INDEX([2]DATA!$Z$10:$Z$285,MATCH(B80,[2]DATA!$C$10:$C$285,0))</f>
        <v>Sơ cấp</v>
      </c>
      <c r="BJ80" s="4" t="s">
        <v>37</v>
      </c>
      <c r="BK80" s="4" t="s">
        <v>115</v>
      </c>
      <c r="BL80" s="4" t="s">
        <v>22</v>
      </c>
      <c r="BM80" s="4" t="s">
        <v>22</v>
      </c>
      <c r="BN80" s="4" t="s">
        <v>3931</v>
      </c>
      <c r="BO80" s="4" t="s">
        <v>37</v>
      </c>
      <c r="BP80" s="4"/>
      <c r="BQ80" s="8"/>
      <c r="BR80" s="4" t="s">
        <v>1243</v>
      </c>
      <c r="BS80" s="12"/>
      <c r="BT80" s="12"/>
      <c r="BU80" s="12" t="str">
        <f>INDEX([2]DATA!$O$10:$O$285,MATCH(B80,[2]DATA!$C$10:$C$285,0))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2806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53"/>
      <c r="CY80" s="186" t="s">
        <v>4443</v>
      </c>
      <c r="CZ80" s="184"/>
      <c r="DA80" s="9" t="s">
        <v>105</v>
      </c>
      <c r="DB80" s="9" t="s">
        <v>105</v>
      </c>
      <c r="DC80" s="90" t="s">
        <v>4107</v>
      </c>
      <c r="DD80" s="269" t="s">
        <v>4210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78" x14ac:dyDescent="0.3">
      <c r="A81" s="15" t="s">
        <v>1284</v>
      </c>
      <c r="B81" s="3" t="s">
        <v>622</v>
      </c>
      <c r="C81" s="12" t="s">
        <v>1245</v>
      </c>
      <c r="D81" s="12"/>
      <c r="E81" s="12"/>
      <c r="F81" s="12" t="s">
        <v>1245</v>
      </c>
      <c r="G81" s="322" t="s">
        <v>4712</v>
      </c>
      <c r="H81" s="316" t="s">
        <v>4815</v>
      </c>
      <c r="I81" s="4" t="s">
        <v>54</v>
      </c>
      <c r="J81" s="4" t="s">
        <v>1373</v>
      </c>
      <c r="K81" s="4" t="s">
        <v>623</v>
      </c>
      <c r="L81" s="4" t="s">
        <v>1295</v>
      </c>
      <c r="M81" s="8"/>
      <c r="N81" s="6" t="s">
        <v>1619</v>
      </c>
      <c r="O81" s="7" t="s">
        <v>1620</v>
      </c>
      <c r="P81" s="6" t="s">
        <v>1499</v>
      </c>
      <c r="Q81" s="6" t="s">
        <v>3318</v>
      </c>
      <c r="R81" s="12" t="s">
        <v>3101</v>
      </c>
      <c r="S81" s="8"/>
      <c r="T81" s="12" t="s">
        <v>3445</v>
      </c>
      <c r="U81" s="6" t="s">
        <v>1621</v>
      </c>
      <c r="V81" s="8"/>
      <c r="W81" s="6" t="s">
        <v>1622</v>
      </c>
      <c r="X81" s="6" t="s">
        <v>1623</v>
      </c>
      <c r="Y81" s="12" t="s">
        <v>3694</v>
      </c>
      <c r="Z81" s="8"/>
      <c r="AA81" s="9" t="s">
        <v>139</v>
      </c>
      <c r="AB81" s="4" t="s">
        <v>35</v>
      </c>
      <c r="AC81" s="4" t="s">
        <v>4641</v>
      </c>
      <c r="AD81" s="9" t="s">
        <v>139</v>
      </c>
      <c r="AE81" s="4" t="s">
        <v>104</v>
      </c>
      <c r="AF81" s="8"/>
      <c r="AG81" s="9" t="s">
        <v>139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9" t="s">
        <v>139</v>
      </c>
      <c r="AV81" s="4" t="s">
        <v>79</v>
      </c>
      <c r="AW81" s="43" t="str">
        <f>INDEX([2]DATA!$W$10:$W$285,MATCH(B81,[2]DATA!$C$10:$C$285,0))</f>
        <v>Đại học</v>
      </c>
      <c r="AX81" s="43" t="str">
        <f>INDEX([2]DATA!$X$10:$X$285,MATCH(B81,[2]DATA!$C$10:$C$285,0))</f>
        <v>Công nghệ thông tin</v>
      </c>
      <c r="AY81" s="4" t="s">
        <v>323</v>
      </c>
      <c r="AZ81" s="4"/>
      <c r="BA81" s="8"/>
      <c r="BB81" s="8"/>
      <c r="BC81" s="4" t="s">
        <v>3062</v>
      </c>
      <c r="BD81" s="4"/>
      <c r="BE81" s="4" t="s">
        <v>1483</v>
      </c>
      <c r="BF81" s="10"/>
      <c r="BG81" s="10" t="s">
        <v>1442</v>
      </c>
      <c r="BH81" s="8"/>
      <c r="BI81" s="12" t="str">
        <f>INDEX([2]DATA!$Z$10:$Z$285,MATCH(B81,[2]DATA!$C$10:$C$285,0))</f>
        <v>Sơ cấp</v>
      </c>
      <c r="BJ81" s="4" t="s">
        <v>79</v>
      </c>
      <c r="BK81" s="4" t="s">
        <v>115</v>
      </c>
      <c r="BL81" s="4" t="s">
        <v>22</v>
      </c>
      <c r="BM81" s="4" t="s">
        <v>22</v>
      </c>
      <c r="BN81" s="4" t="s">
        <v>3833</v>
      </c>
      <c r="BO81" s="4" t="s">
        <v>79</v>
      </c>
      <c r="BP81" s="4"/>
      <c r="BQ81" s="8"/>
      <c r="BR81" s="4" t="s">
        <v>1243</v>
      </c>
      <c r="BS81" s="12"/>
      <c r="BT81" s="12"/>
      <c r="BU81" s="12" t="str">
        <f>INDEX([2]DATA!$O$10:$O$285,MATCH(B81,[2]DATA!$C$10:$C$285,0))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4"/>
      <c r="CA81" s="4"/>
      <c r="CB81" s="4" t="s">
        <v>2967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53"/>
      <c r="CY81" s="186" t="s">
        <v>4443</v>
      </c>
      <c r="CZ81" s="184"/>
      <c r="DA81" s="9" t="s">
        <v>139</v>
      </c>
      <c r="DB81" s="9" t="s">
        <v>139</v>
      </c>
      <c r="DC81" s="1"/>
      <c r="DD81" s="269" t="s">
        <v>4205</v>
      </c>
      <c r="DE81" s="12"/>
      <c r="DF81" s="12"/>
      <c r="DG81" s="12"/>
      <c r="DH81" s="9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124.8" x14ac:dyDescent="0.3">
      <c r="A82" s="15" t="s">
        <v>1285</v>
      </c>
      <c r="B82" s="3" t="s">
        <v>2838</v>
      </c>
      <c r="C82" s="12" t="s">
        <v>1245</v>
      </c>
      <c r="D82" s="12"/>
      <c r="E82" s="12"/>
      <c r="F82" s="12" t="s">
        <v>1245</v>
      </c>
      <c r="G82" s="322" t="s">
        <v>4720</v>
      </c>
      <c r="H82" s="316" t="s">
        <v>4820</v>
      </c>
      <c r="I82" s="4" t="s">
        <v>54</v>
      </c>
      <c r="J82" s="4" t="s">
        <v>1339</v>
      </c>
      <c r="K82" s="10" t="s">
        <v>2843</v>
      </c>
      <c r="L82" s="4" t="s">
        <v>1295</v>
      </c>
      <c r="M82" s="8"/>
      <c r="N82" s="11" t="s">
        <v>2839</v>
      </c>
      <c r="O82" s="14" t="s">
        <v>906</v>
      </c>
      <c r="P82" s="6" t="s">
        <v>2840</v>
      </c>
      <c r="Q82" s="6" t="s">
        <v>3318</v>
      </c>
      <c r="R82" s="12" t="s">
        <v>3101</v>
      </c>
      <c r="S82" s="8"/>
      <c r="T82" s="12" t="s">
        <v>3453</v>
      </c>
      <c r="U82" s="6" t="s">
        <v>2841</v>
      </c>
      <c r="V82" s="8"/>
      <c r="W82" s="11" t="s">
        <v>2842</v>
      </c>
      <c r="X82" s="6"/>
      <c r="Y82" s="12" t="e">
        <v>#N/A</v>
      </c>
      <c r="Z82" s="8"/>
      <c r="AA82" s="13" t="s">
        <v>2806</v>
      </c>
      <c r="AB82" s="4" t="s">
        <v>35</v>
      </c>
      <c r="AC82" s="4" t="s">
        <v>4640</v>
      </c>
      <c r="AD82" s="13" t="s">
        <v>2806</v>
      </c>
      <c r="AE82" s="4" t="s">
        <v>104</v>
      </c>
      <c r="AF82" s="8"/>
      <c r="AG82" s="13" t="s">
        <v>787</v>
      </c>
      <c r="AH82" s="4" t="s">
        <v>3928</v>
      </c>
      <c r="AI82" s="4"/>
      <c r="AJ82" s="12"/>
      <c r="AK82" s="9"/>
      <c r="AL82" s="12"/>
      <c r="AM82" s="8"/>
      <c r="AN82" s="8"/>
      <c r="AO82" s="8"/>
      <c r="AP82" s="4"/>
      <c r="AQ82" s="4" t="s">
        <v>1245</v>
      </c>
      <c r="AR82" s="8"/>
      <c r="AS82" s="4" t="s">
        <v>28</v>
      </c>
      <c r="AT82" s="4" t="s">
        <v>29</v>
      </c>
      <c r="AU82" s="13" t="s">
        <v>2806</v>
      </c>
      <c r="AV82" s="4" t="s">
        <v>37</v>
      </c>
      <c r="AW82" s="43" t="str">
        <f>INDEX([2]DATA!$W$10:$W$285,MATCH(B82,[2]DATA!$C$10:$C$285,0))</f>
        <v>Thạc sĩ</v>
      </c>
      <c r="AX82" s="43" t="str">
        <f>INDEX([2]DATA!$X$10:$X$285,MATCH(B82,[2]DATA!$C$10:$C$285,0))</f>
        <v>Khoa học máy tính</v>
      </c>
      <c r="AY82" s="4" t="s">
        <v>141</v>
      </c>
      <c r="AZ82" s="4"/>
      <c r="BA82" s="8"/>
      <c r="BB82" s="8"/>
      <c r="BC82" s="4" t="s">
        <v>1483</v>
      </c>
      <c r="BD82" s="10" t="s">
        <v>3909</v>
      </c>
      <c r="BE82" s="4" t="s">
        <v>1483</v>
      </c>
      <c r="BF82" s="4"/>
      <c r="BG82" s="4" t="s">
        <v>2872</v>
      </c>
      <c r="BH82" s="8"/>
      <c r="BI82" s="12" t="str">
        <f>INDEX([2]DATA!$Z$10:$Z$285,MATCH(B82,[2]DATA!$C$10:$C$285,0))</f>
        <v/>
      </c>
      <c r="BJ82" s="4" t="s">
        <v>37</v>
      </c>
      <c r="BK82" s="4"/>
      <c r="BL82" s="4"/>
      <c r="BM82" s="4"/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INDEX([2]DATA!$O$10:$O$285,MATCH(B82,[2]DATA!$C$10:$C$285,0))</f>
        <v>V.07.01.03</v>
      </c>
      <c r="BV82" s="4" t="s">
        <v>1311</v>
      </c>
      <c r="BW82" s="12"/>
      <c r="BX82" s="4">
        <v>4</v>
      </c>
      <c r="BY82" s="4">
        <v>3.33</v>
      </c>
      <c r="BZ82" s="10" t="s">
        <v>3812</v>
      </c>
      <c r="CA82" s="4"/>
      <c r="CB82" s="4" t="s">
        <v>3812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53"/>
      <c r="CY82" s="186" t="s">
        <v>4443</v>
      </c>
      <c r="CZ82" s="186" t="s">
        <v>4443</v>
      </c>
      <c r="DA82" s="13" t="s">
        <v>2806</v>
      </c>
      <c r="DB82" s="13" t="s">
        <v>2806</v>
      </c>
      <c r="DC82" s="90" t="s">
        <v>4618</v>
      </c>
      <c r="DD82" s="269" t="s">
        <v>4425</v>
      </c>
      <c r="DE82" s="269" t="s">
        <v>4426</v>
      </c>
      <c r="DF82" s="12"/>
      <c r="DG82" s="12"/>
      <c r="DH82" s="13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78" x14ac:dyDescent="0.3">
      <c r="A83" s="15" t="s">
        <v>1286</v>
      </c>
      <c r="B83" s="3" t="s">
        <v>606</v>
      </c>
      <c r="C83" s="12" t="s">
        <v>1245</v>
      </c>
      <c r="D83" s="12"/>
      <c r="E83" s="12"/>
      <c r="F83" s="12" t="s">
        <v>1245</v>
      </c>
      <c r="G83" s="322" t="s">
        <v>4689</v>
      </c>
      <c r="H83" s="316" t="s">
        <v>4819</v>
      </c>
      <c r="I83" s="4" t="s">
        <v>20</v>
      </c>
      <c r="J83" s="4" t="s">
        <v>1355</v>
      </c>
      <c r="K83" s="4" t="s">
        <v>607</v>
      </c>
      <c r="L83" s="4" t="s">
        <v>1295</v>
      </c>
      <c r="M83" s="8"/>
      <c r="N83" s="6" t="s">
        <v>2333</v>
      </c>
      <c r="O83" s="7" t="s">
        <v>431</v>
      </c>
      <c r="P83" s="6" t="s">
        <v>1499</v>
      </c>
      <c r="Q83" s="6" t="s">
        <v>3318</v>
      </c>
      <c r="R83" s="12" t="s">
        <v>3101</v>
      </c>
      <c r="S83" s="8"/>
      <c r="T83" s="12" t="s">
        <v>3451</v>
      </c>
      <c r="U83" s="6" t="s">
        <v>2334</v>
      </c>
      <c r="V83" s="8"/>
      <c r="W83" s="6" t="s">
        <v>2335</v>
      </c>
      <c r="X83" s="6" t="s">
        <v>2336</v>
      </c>
      <c r="Y83" s="12" t="s">
        <v>3705</v>
      </c>
      <c r="Z83" s="8"/>
      <c r="AA83" s="9" t="s">
        <v>225</v>
      </c>
      <c r="AB83" s="4" t="s">
        <v>35</v>
      </c>
      <c r="AC83" s="4" t="s">
        <v>4640</v>
      </c>
      <c r="AD83" s="9" t="s">
        <v>225</v>
      </c>
      <c r="AE83" s="4" t="s">
        <v>104</v>
      </c>
      <c r="AF83" s="8"/>
      <c r="AG83" s="9" t="s">
        <v>225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9" t="s">
        <v>225</v>
      </c>
      <c r="AV83" s="4" t="s">
        <v>37</v>
      </c>
      <c r="AW83" s="43" t="str">
        <f>INDEX([2]DATA!$W$10:$W$285,MATCH(B83,[2]DATA!$C$10:$C$285,0))</f>
        <v>Thạc sĩ</v>
      </c>
      <c r="AX83" s="43" t="str">
        <f>INDEX([2]DATA!$X$10:$X$285,MATCH(B83,[2]DATA!$C$10:$C$285,0))</f>
        <v>Khoa học máy tính</v>
      </c>
      <c r="AY83" s="4" t="s">
        <v>141</v>
      </c>
      <c r="AZ83" s="4"/>
      <c r="BA83" s="8"/>
      <c r="BB83" s="8"/>
      <c r="BC83" s="10" t="s">
        <v>3067</v>
      </c>
      <c r="BD83" s="10" t="s">
        <v>3914</v>
      </c>
      <c r="BE83" s="4" t="s">
        <v>1268</v>
      </c>
      <c r="BF83" s="10"/>
      <c r="BG83" s="10" t="s">
        <v>1442</v>
      </c>
      <c r="BH83" s="8"/>
      <c r="BI83" s="12" t="str">
        <f>INDEX([2]DATA!$Z$10:$Z$285,MATCH(B83,[2]DATA!$C$10:$C$285,0))</f>
        <v>Sơ cấp</v>
      </c>
      <c r="BJ83" s="4" t="s">
        <v>37</v>
      </c>
      <c r="BK83" s="4" t="s">
        <v>115</v>
      </c>
      <c r="BL83" s="4" t="s">
        <v>22</v>
      </c>
      <c r="BM83" s="4" t="s">
        <v>22</v>
      </c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INDEX([2]DATA!$O$10:$O$285,MATCH(B83,[2]DATA!$C$10:$C$285,0))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/>
      <c r="CA83" s="12"/>
      <c r="CB83" s="12" t="s">
        <v>91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53"/>
      <c r="CY83" s="186" t="s">
        <v>4443</v>
      </c>
      <c r="CZ83" s="186" t="s">
        <v>4443</v>
      </c>
      <c r="DA83" s="9" t="s">
        <v>225</v>
      </c>
      <c r="DB83" s="9" t="s">
        <v>225</v>
      </c>
      <c r="DC83" s="268"/>
      <c r="DD83" s="269" t="s">
        <v>4216</v>
      </c>
      <c r="DE83" s="269" t="s">
        <v>4424</v>
      </c>
      <c r="DF83" s="12"/>
      <c r="DG83" s="12"/>
      <c r="DH83" s="9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124.8" x14ac:dyDescent="0.3">
      <c r="A84" s="15" t="s">
        <v>1096</v>
      </c>
      <c r="B84" s="3" t="s">
        <v>2844</v>
      </c>
      <c r="C84" s="12" t="s">
        <v>1245</v>
      </c>
      <c r="D84" s="12"/>
      <c r="E84" s="12"/>
      <c r="F84" s="12" t="s">
        <v>1245</v>
      </c>
      <c r="G84" s="322" t="s">
        <v>4721</v>
      </c>
      <c r="H84" s="316" t="s">
        <v>4500</v>
      </c>
      <c r="I84" s="4" t="s">
        <v>20</v>
      </c>
      <c r="J84" s="4" t="s">
        <v>1347</v>
      </c>
      <c r="K84" s="10" t="s">
        <v>2849</v>
      </c>
      <c r="L84" s="4" t="s">
        <v>1295</v>
      </c>
      <c r="M84" s="8"/>
      <c r="N84" s="11" t="s">
        <v>2845</v>
      </c>
      <c r="O84" s="14" t="s">
        <v>2846</v>
      </c>
      <c r="P84" s="6" t="s">
        <v>1499</v>
      </c>
      <c r="Q84" s="6" t="s">
        <v>3318</v>
      </c>
      <c r="R84" s="12" t="s">
        <v>3101</v>
      </c>
      <c r="S84" s="8"/>
      <c r="T84" s="12" t="s">
        <v>3352</v>
      </c>
      <c r="U84" s="6" t="s">
        <v>2847</v>
      </c>
      <c r="V84" s="8"/>
      <c r="W84" s="11" t="s">
        <v>2848</v>
      </c>
      <c r="X84" s="6"/>
      <c r="Y84" s="12" t="e">
        <v>#N/A</v>
      </c>
      <c r="Z84" s="8"/>
      <c r="AA84" s="13" t="s">
        <v>2806</v>
      </c>
      <c r="AB84" s="4" t="s">
        <v>35</v>
      </c>
      <c r="AC84" s="4" t="s">
        <v>4640</v>
      </c>
      <c r="AD84" s="13" t="s">
        <v>2806</v>
      </c>
      <c r="AE84" s="4" t="s">
        <v>104</v>
      </c>
      <c r="AF84" s="8"/>
      <c r="AG84" s="13" t="s">
        <v>2806</v>
      </c>
      <c r="AH84" s="4" t="s">
        <v>3928</v>
      </c>
      <c r="AI84" s="4"/>
      <c r="AJ84" s="12"/>
      <c r="AK84" s="9"/>
      <c r="AL84" s="12"/>
      <c r="AM84" s="8"/>
      <c r="AN84" s="8"/>
      <c r="AO84" s="8"/>
      <c r="AP84" s="4"/>
      <c r="AQ84" s="4"/>
      <c r="AR84" s="8"/>
      <c r="AS84" s="4" t="s">
        <v>28</v>
      </c>
      <c r="AT84" s="4" t="s">
        <v>29</v>
      </c>
      <c r="AU84" s="13" t="s">
        <v>2806</v>
      </c>
      <c r="AV84" s="4" t="s">
        <v>37</v>
      </c>
      <c r="AW84" s="43" t="str">
        <f>INDEX([2]DATA!$W$10:$W$285,MATCH(B84,[2]DATA!$C$10:$C$285,0))</f>
        <v>Thạc sĩ</v>
      </c>
      <c r="AX84" s="43" t="str">
        <f>INDEX([2]DATA!$X$10:$X$285,MATCH(B84,[2]DATA!$C$10:$C$285,0))</f>
        <v>Khoa học máy tính</v>
      </c>
      <c r="AY84" s="4" t="s">
        <v>141</v>
      </c>
      <c r="AZ84" s="4"/>
      <c r="BA84" s="8"/>
      <c r="BB84" s="8"/>
      <c r="BC84" s="4" t="s">
        <v>1483</v>
      </c>
      <c r="BD84" s="4" t="s">
        <v>3909</v>
      </c>
      <c r="BE84" s="4" t="s">
        <v>1483</v>
      </c>
      <c r="BF84" s="4"/>
      <c r="BG84" s="4" t="s">
        <v>2872</v>
      </c>
      <c r="BH84" s="8"/>
      <c r="BI84" s="12" t="str">
        <f>INDEX([2]DATA!$Z$10:$Z$285,MATCH(B84,[2]DATA!$C$10:$C$285,0))</f>
        <v/>
      </c>
      <c r="BJ84" s="4" t="s">
        <v>37</v>
      </c>
      <c r="BK84" s="4"/>
      <c r="BL84" s="4"/>
      <c r="BM84" s="4"/>
      <c r="BN84" s="4" t="s">
        <v>3931</v>
      </c>
      <c r="BO84" s="4" t="s">
        <v>37</v>
      </c>
      <c r="BP84" s="4"/>
      <c r="BQ84" s="8"/>
      <c r="BR84" s="4" t="s">
        <v>34</v>
      </c>
      <c r="BS84" s="12"/>
      <c r="BT84" s="12"/>
      <c r="BU84" s="12" t="str">
        <f>INDEX([2]DATA!$O$10:$O$285,MATCH(B84,[2]DATA!$C$10:$C$285,0))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 t="s">
        <v>2957</v>
      </c>
      <c r="CA84" s="12"/>
      <c r="CB84" s="12" t="s">
        <v>2957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34</v>
      </c>
      <c r="CX84" s="53"/>
      <c r="CY84" s="186" t="s">
        <v>4443</v>
      </c>
      <c r="CZ84" s="186" t="s">
        <v>4443</v>
      </c>
      <c r="DA84" s="13" t="s">
        <v>2806</v>
      </c>
      <c r="DB84" s="13" t="s">
        <v>2806</v>
      </c>
      <c r="DC84" s="90" t="s">
        <v>4618</v>
      </c>
      <c r="DD84" s="269" t="s">
        <v>4427</v>
      </c>
      <c r="DE84" s="269" t="s">
        <v>4428</v>
      </c>
      <c r="DF84" s="269" t="s">
        <v>4429</v>
      </c>
      <c r="DG84" s="12"/>
      <c r="DH84" s="13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78" x14ac:dyDescent="0.3">
      <c r="A85" s="15" t="s">
        <v>1097</v>
      </c>
      <c r="B85" s="3" t="s">
        <v>583</v>
      </c>
      <c r="C85" s="12" t="s">
        <v>1245</v>
      </c>
      <c r="D85" s="12"/>
      <c r="E85" s="12"/>
      <c r="F85" s="12" t="s">
        <v>1245</v>
      </c>
      <c r="G85" s="322" t="s">
        <v>4718</v>
      </c>
      <c r="H85" s="316" t="s">
        <v>4801</v>
      </c>
      <c r="I85" s="4" t="s">
        <v>54</v>
      </c>
      <c r="J85" s="4" t="s">
        <v>1342</v>
      </c>
      <c r="K85" s="4" t="s">
        <v>584</v>
      </c>
      <c r="L85" s="4" t="s">
        <v>1295</v>
      </c>
      <c r="M85" s="8"/>
      <c r="N85" s="11" t="s">
        <v>3257</v>
      </c>
      <c r="O85" s="14" t="s">
        <v>3258</v>
      </c>
      <c r="P85" s="6" t="s">
        <v>3202</v>
      </c>
      <c r="Q85" s="6" t="s">
        <v>3318</v>
      </c>
      <c r="R85" s="12" t="s">
        <v>3320</v>
      </c>
      <c r="S85" s="8"/>
      <c r="T85" s="12" t="s">
        <v>3450</v>
      </c>
      <c r="U85" s="6" t="s">
        <v>2244</v>
      </c>
      <c r="V85" s="8"/>
      <c r="W85" s="6" t="s">
        <v>2245</v>
      </c>
      <c r="X85" s="6" t="s">
        <v>2246</v>
      </c>
      <c r="Y85" s="12" t="s">
        <v>3704</v>
      </c>
      <c r="Z85" s="8"/>
      <c r="AA85" s="9" t="s">
        <v>139</v>
      </c>
      <c r="AB85" s="4" t="s">
        <v>35</v>
      </c>
      <c r="AC85" s="4" t="s">
        <v>4640</v>
      </c>
      <c r="AD85" s="9" t="s">
        <v>139</v>
      </c>
      <c r="AE85" s="4" t="s">
        <v>104</v>
      </c>
      <c r="AF85" s="8"/>
      <c r="AG85" s="9" t="s">
        <v>139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139</v>
      </c>
      <c r="AV85" s="4" t="s">
        <v>79</v>
      </c>
      <c r="AW85" s="43" t="str">
        <f>INDEX([2]DATA!$W$10:$W$285,MATCH(B85,[2]DATA!$C$10:$C$285,0))</f>
        <v>Đại học</v>
      </c>
      <c r="AX85" s="43" t="str">
        <f>INDEX([2]DATA!$X$10:$X$285,MATCH(B85,[2]DATA!$C$10:$C$285,0))</f>
        <v>Công nghệ thông tin</v>
      </c>
      <c r="AY85" s="4" t="s">
        <v>323</v>
      </c>
      <c r="AZ85" s="4"/>
      <c r="BA85" s="8"/>
      <c r="BB85" s="8"/>
      <c r="BC85" s="4" t="s">
        <v>3066</v>
      </c>
      <c r="BD85" s="4"/>
      <c r="BE85" s="4" t="s">
        <v>1483</v>
      </c>
      <c r="BF85" s="10"/>
      <c r="BG85" s="10" t="s">
        <v>1442</v>
      </c>
      <c r="BH85" s="8"/>
      <c r="BI85" s="12" t="str">
        <f>INDEX([2]DATA!$Z$10:$Z$285,MATCH(B85,[2]DATA!$C$10:$C$285,0))</f>
        <v>Sơ cấp</v>
      </c>
      <c r="BJ85" s="4" t="s">
        <v>79</v>
      </c>
      <c r="BK85" s="4" t="s">
        <v>115</v>
      </c>
      <c r="BL85" s="4" t="s">
        <v>22</v>
      </c>
      <c r="BM85" s="4" t="s">
        <v>22</v>
      </c>
      <c r="BN85" s="4" t="s">
        <v>3833</v>
      </c>
      <c r="BO85" s="4" t="s">
        <v>79</v>
      </c>
      <c r="BP85" s="4"/>
      <c r="BQ85" s="8"/>
      <c r="BR85" s="4" t="s">
        <v>3933</v>
      </c>
      <c r="BS85" s="12"/>
      <c r="BT85" s="4" t="s">
        <v>79</v>
      </c>
      <c r="BU85" s="12" t="str">
        <f>INDEX([2]DATA!$O$10:$O$285,MATCH(B85,[2]DATA!$C$10:$C$285,0))</f>
        <v>V.07.01.03</v>
      </c>
      <c r="BV85" s="12" t="s">
        <v>1311</v>
      </c>
      <c r="BW85" s="12"/>
      <c r="BX85" s="12">
        <v>4</v>
      </c>
      <c r="BY85" s="12">
        <v>3.33</v>
      </c>
      <c r="BZ85" s="12"/>
      <c r="CA85" s="12"/>
      <c r="CB85" s="12" t="s">
        <v>2967</v>
      </c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79</v>
      </c>
      <c r="CX85" s="53"/>
      <c r="CY85" s="186" t="s">
        <v>4443</v>
      </c>
      <c r="CZ85" s="186" t="s">
        <v>4443</v>
      </c>
      <c r="DA85" s="9" t="s">
        <v>139</v>
      </c>
      <c r="DB85" s="9" t="s">
        <v>139</v>
      </c>
      <c r="DC85" s="268"/>
      <c r="DD85" s="269" t="s">
        <v>4423</v>
      </c>
      <c r="DE85" s="12"/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82.8" customHeight="1" x14ac:dyDescent="0.3">
      <c r="A86" s="15" t="s">
        <v>1098</v>
      </c>
      <c r="B86" s="3" t="s">
        <v>542</v>
      </c>
      <c r="C86" s="12"/>
      <c r="D86" s="12"/>
      <c r="E86" s="12" t="s">
        <v>1245</v>
      </c>
      <c r="F86" s="12" t="s">
        <v>1245</v>
      </c>
      <c r="G86" s="322" t="s">
        <v>4723</v>
      </c>
      <c r="H86" s="316" t="s">
        <v>4499</v>
      </c>
      <c r="I86" s="4" t="s">
        <v>54</v>
      </c>
      <c r="J86" s="4" t="s">
        <v>1353</v>
      </c>
      <c r="K86" s="4" t="s">
        <v>543</v>
      </c>
      <c r="L86" s="4" t="s">
        <v>1295</v>
      </c>
      <c r="M86" s="8"/>
      <c r="N86" s="6" t="s">
        <v>1769</v>
      </c>
      <c r="O86" s="7" t="s">
        <v>1770</v>
      </c>
      <c r="P86" s="6" t="s">
        <v>1498</v>
      </c>
      <c r="Q86" s="6" t="s">
        <v>3318</v>
      </c>
      <c r="R86" s="12" t="s">
        <v>3101</v>
      </c>
      <c r="S86" s="8"/>
      <c r="T86" s="12" t="s">
        <v>3347</v>
      </c>
      <c r="U86" s="6" t="s">
        <v>1771</v>
      </c>
      <c r="V86" s="8"/>
      <c r="W86" s="11" t="s">
        <v>1772</v>
      </c>
      <c r="X86" s="21" t="s">
        <v>1773</v>
      </c>
      <c r="Y86" s="12" t="s">
        <v>3551</v>
      </c>
      <c r="Z86" s="8"/>
      <c r="AA86" s="9" t="s">
        <v>152</v>
      </c>
      <c r="AB86" s="4" t="s">
        <v>35</v>
      </c>
      <c r="AC86" s="4" t="s">
        <v>4640</v>
      </c>
      <c r="AD86" s="9" t="s">
        <v>544</v>
      </c>
      <c r="AE86" s="4" t="s">
        <v>104</v>
      </c>
      <c r="AF86" s="8"/>
      <c r="AG86" s="9" t="s">
        <v>544</v>
      </c>
      <c r="AH86" s="4" t="s">
        <v>3925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544</v>
      </c>
      <c r="AV86" s="10" t="s">
        <v>3894</v>
      </c>
      <c r="AW86" s="43" t="str">
        <f>INDEX([2]DATA!$W$10:$W$285,MATCH(B86,[2]DATA!$C$10:$C$285,0))</f>
        <v>Thạc sĩ</v>
      </c>
      <c r="AX86" s="43" t="str">
        <f>INDEX([2]DATA!$X$10:$X$285,MATCH(B86,[2]DATA!$C$10:$C$285,0))</f>
        <v>Quản lý giáo dục</v>
      </c>
      <c r="AY86" s="10" t="s">
        <v>3985</v>
      </c>
      <c r="AZ86" s="4"/>
      <c r="BA86" s="8"/>
      <c r="BB86" s="8"/>
      <c r="BC86" s="12" t="s">
        <v>3004</v>
      </c>
      <c r="BD86" s="15" t="s">
        <v>3909</v>
      </c>
      <c r="BE86" s="12" t="s">
        <v>1452</v>
      </c>
      <c r="BF86" s="12"/>
      <c r="BG86" s="12"/>
      <c r="BH86" s="8"/>
      <c r="BI86" s="12" t="str">
        <f>INDEX([2]DATA!$Z$10:$Z$285,MATCH(B86,[2]DATA!$C$10:$C$285,0))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22</v>
      </c>
      <c r="BN86" s="4" t="s">
        <v>3833</v>
      </c>
      <c r="BO86" s="4" t="s">
        <v>37</v>
      </c>
      <c r="BP86" s="4"/>
      <c r="BQ86" s="8"/>
      <c r="BR86" s="4" t="s">
        <v>34</v>
      </c>
      <c r="BS86" s="12"/>
      <c r="BT86" s="12"/>
      <c r="BU86" s="12" t="str">
        <f>INDEX([2]DATA!$O$10:$O$285,MATCH(B86,[2]DATA!$C$10:$C$285,0))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2967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34</v>
      </c>
      <c r="CX86" s="53"/>
      <c r="CY86" s="187" t="s">
        <v>4443</v>
      </c>
      <c r="CZ86" s="187" t="s">
        <v>4443</v>
      </c>
      <c r="DA86" s="9" t="s">
        <v>544</v>
      </c>
      <c r="DB86" s="9" t="s">
        <v>544</v>
      </c>
      <c r="DC86" s="12"/>
      <c r="DD86" s="269" t="s">
        <v>4218</v>
      </c>
      <c r="DE86" s="269" t="s">
        <v>4219</v>
      </c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09.6" x14ac:dyDescent="0.3">
      <c r="A87" s="15" t="s">
        <v>1099</v>
      </c>
      <c r="B87" s="3" t="s">
        <v>137</v>
      </c>
      <c r="C87" s="12" t="s">
        <v>1245</v>
      </c>
      <c r="D87" s="12"/>
      <c r="E87" s="12"/>
      <c r="F87" s="12" t="s">
        <v>1245</v>
      </c>
      <c r="G87" s="322" t="s">
        <v>4689</v>
      </c>
      <c r="H87" s="316" t="s">
        <v>4491</v>
      </c>
      <c r="I87" s="4" t="s">
        <v>20</v>
      </c>
      <c r="J87" s="4" t="s">
        <v>1339</v>
      </c>
      <c r="K87" s="4" t="s">
        <v>138</v>
      </c>
      <c r="L87" s="4" t="s">
        <v>1295</v>
      </c>
      <c r="M87" s="8"/>
      <c r="N87" s="6" t="s">
        <v>2355</v>
      </c>
      <c r="O87" s="7" t="s">
        <v>2356</v>
      </c>
      <c r="P87" s="6" t="s">
        <v>1499</v>
      </c>
      <c r="Q87" s="6" t="s">
        <v>3318</v>
      </c>
      <c r="R87" s="12" t="s">
        <v>3320</v>
      </c>
      <c r="S87" s="8"/>
      <c r="T87" s="12" t="s">
        <v>3452</v>
      </c>
      <c r="U87" s="6" t="s">
        <v>2357</v>
      </c>
      <c r="V87" s="8"/>
      <c r="W87" s="6" t="s">
        <v>2358</v>
      </c>
      <c r="X87" s="6" t="s">
        <v>2359</v>
      </c>
      <c r="Y87" s="12" t="s">
        <v>3706</v>
      </c>
      <c r="Z87" s="8"/>
      <c r="AA87" s="9" t="s">
        <v>139</v>
      </c>
      <c r="AB87" s="4" t="s">
        <v>35</v>
      </c>
      <c r="AC87" s="4" t="s">
        <v>4640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/>
      <c r="AJ87" s="12"/>
      <c r="AK87" s="9"/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37</v>
      </c>
      <c r="AW87" s="43" t="str">
        <f>INDEX([2]DATA!$W$10:$W$285,MATCH(B87,[2]DATA!$C$10:$C$285,0))</f>
        <v>Thạc sĩ</v>
      </c>
      <c r="AX87" s="43" t="str">
        <f>INDEX([2]DATA!$X$10:$X$285,MATCH(B87,[2]DATA!$C$10:$C$285,0))</f>
        <v>Khoa học máy tính</v>
      </c>
      <c r="AY87" s="4" t="s">
        <v>141</v>
      </c>
      <c r="AZ87" s="4"/>
      <c r="BA87" s="8"/>
      <c r="BB87" s="8"/>
      <c r="BC87" s="4" t="s">
        <v>3058</v>
      </c>
      <c r="BD87" s="4" t="s">
        <v>3909</v>
      </c>
      <c r="BE87" s="4" t="s">
        <v>1272</v>
      </c>
      <c r="BF87" s="10"/>
      <c r="BG87" s="10" t="s">
        <v>1442</v>
      </c>
      <c r="BH87" s="8"/>
      <c r="BI87" s="12" t="str">
        <f>INDEX([2]DATA!$Z$10:$Z$285,MATCH(B87,[2]DATA!$C$10:$C$285,0))</f>
        <v>Sơ cấp</v>
      </c>
      <c r="BJ87" s="4" t="s">
        <v>37</v>
      </c>
      <c r="BK87" s="4" t="s">
        <v>47</v>
      </c>
      <c r="BL87" s="4" t="s">
        <v>22</v>
      </c>
      <c r="BM87" s="4" t="s">
        <v>48</v>
      </c>
      <c r="BN87" s="4" t="s">
        <v>3931</v>
      </c>
      <c r="BO87" s="4" t="s">
        <v>37</v>
      </c>
      <c r="BP87" s="4"/>
      <c r="BQ87" s="8"/>
      <c r="BR87" s="4" t="s">
        <v>34</v>
      </c>
      <c r="BS87" s="12"/>
      <c r="BT87" s="12" t="s">
        <v>34</v>
      </c>
      <c r="BU87" s="12" t="str">
        <f>INDEX([2]DATA!$O$10:$O$285,MATCH(B87,[2]DATA!$C$10:$C$285,0))</f>
        <v>V.07.01.03</v>
      </c>
      <c r="BV87" s="4" t="s">
        <v>1311</v>
      </c>
      <c r="BW87" s="15" t="s">
        <v>142</v>
      </c>
      <c r="BX87" s="4">
        <v>4</v>
      </c>
      <c r="BY87" s="4">
        <v>3.33</v>
      </c>
      <c r="BZ87" s="10" t="s">
        <v>1318</v>
      </c>
      <c r="CA87" s="4"/>
      <c r="CB87" s="10" t="s">
        <v>1318</v>
      </c>
      <c r="CC87" s="4" t="s">
        <v>3104</v>
      </c>
      <c r="CD87" s="10" t="s">
        <v>3105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3069</v>
      </c>
      <c r="CX87" s="53"/>
      <c r="CY87" s="186" t="s">
        <v>4443</v>
      </c>
      <c r="CZ87" s="186" t="s">
        <v>4443</v>
      </c>
      <c r="DA87" s="9" t="s">
        <v>139</v>
      </c>
      <c r="DB87" s="9" t="s">
        <v>139</v>
      </c>
      <c r="DC87" s="327"/>
      <c r="DD87" s="269" t="s">
        <v>4217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46.8" x14ac:dyDescent="0.3">
      <c r="A88" s="15" t="s">
        <v>1100</v>
      </c>
      <c r="B88" s="3" t="s">
        <v>598</v>
      </c>
      <c r="C88" s="12" t="s">
        <v>1245</v>
      </c>
      <c r="D88" s="12"/>
      <c r="E88" s="12"/>
      <c r="F88" s="12" t="s">
        <v>1245</v>
      </c>
      <c r="G88" s="322" t="s">
        <v>4722</v>
      </c>
      <c r="H88" s="316" t="s">
        <v>4776</v>
      </c>
      <c r="I88" s="4" t="s">
        <v>54</v>
      </c>
      <c r="J88" s="4" t="s">
        <v>1366</v>
      </c>
      <c r="K88" s="4" t="s">
        <v>599</v>
      </c>
      <c r="L88" s="4" t="s">
        <v>1295</v>
      </c>
      <c r="M88" s="8"/>
      <c r="N88" s="6" t="s">
        <v>1809</v>
      </c>
      <c r="O88" s="7" t="s">
        <v>1810</v>
      </c>
      <c r="P88" s="6" t="s">
        <v>1499</v>
      </c>
      <c r="Q88" s="6" t="s">
        <v>3318</v>
      </c>
      <c r="R88" s="12" t="s">
        <v>3321</v>
      </c>
      <c r="S88" s="8"/>
      <c r="T88" s="12" t="s">
        <v>3340</v>
      </c>
      <c r="U88" s="6" t="s">
        <v>1811</v>
      </c>
      <c r="V88" s="8"/>
      <c r="W88" s="6" t="s">
        <v>1812</v>
      </c>
      <c r="X88" s="6" t="s">
        <v>1813</v>
      </c>
      <c r="Y88" s="12" t="s">
        <v>3696</v>
      </c>
      <c r="Z88" s="8"/>
      <c r="AA88" s="9" t="s">
        <v>139</v>
      </c>
      <c r="AB88" s="4" t="s">
        <v>35</v>
      </c>
      <c r="AC88" s="4" t="s">
        <v>4640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INDEX([2]DATA!$W$10:$W$285,MATCH(B88,[2]DATA!$C$10:$C$285,0))</f>
        <v>Đại học</v>
      </c>
      <c r="AX88" s="43" t="str">
        <f>INDEX([2]DATA!$X$10:$X$285,MATCH(B88,[2]DATA!$C$10:$C$285,0))</f>
        <v>Công nghệ thông tin</v>
      </c>
      <c r="AY88" s="4" t="s">
        <v>323</v>
      </c>
      <c r="AZ88" s="4"/>
      <c r="BA88" s="8"/>
      <c r="BB88" s="8"/>
      <c r="BC88" s="4" t="s">
        <v>3064</v>
      </c>
      <c r="BD88" s="4" t="s">
        <v>3909</v>
      </c>
      <c r="BE88" s="4" t="s">
        <v>1252</v>
      </c>
      <c r="BF88" s="10"/>
      <c r="BG88" s="10" t="s">
        <v>1442</v>
      </c>
      <c r="BH88" s="8"/>
      <c r="BI88" s="12" t="str">
        <f>INDEX([2]DATA!$Z$10:$Z$285,MATCH(B88,[2]DATA!$C$10:$C$285,0))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INDEX([2]DATA!$O$10:$O$285,MATCH(B88,[2]DATA!$C$10:$C$285,0))</f>
        <v>V.07.01.03</v>
      </c>
      <c r="BV88" s="4" t="s">
        <v>1311</v>
      </c>
      <c r="BW88" s="12"/>
      <c r="BX88" s="4">
        <v>4</v>
      </c>
      <c r="BY88" s="4">
        <v>3.33</v>
      </c>
      <c r="BZ88" s="4"/>
      <c r="CA88" s="4"/>
      <c r="CB88" s="4" t="s">
        <v>2967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1321</v>
      </c>
      <c r="CX88" s="53"/>
      <c r="CY88" s="186" t="s">
        <v>4443</v>
      </c>
      <c r="CZ88" s="184"/>
      <c r="DA88" s="9" t="s">
        <v>139</v>
      </c>
      <c r="DB88" s="9" t="s">
        <v>139</v>
      </c>
      <c r="DC88" s="328"/>
      <c r="DD88" s="269" t="s">
        <v>4207</v>
      </c>
      <c r="DE88" s="12"/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" x14ac:dyDescent="0.3">
      <c r="A89" s="15" t="s">
        <v>1101</v>
      </c>
      <c r="B89" s="3" t="s">
        <v>602</v>
      </c>
      <c r="C89" s="12" t="s">
        <v>1245</v>
      </c>
      <c r="D89" s="12"/>
      <c r="E89" s="12"/>
      <c r="F89" s="12" t="s">
        <v>1245</v>
      </c>
      <c r="G89" s="322" t="s">
        <v>4717</v>
      </c>
      <c r="H89" s="316" t="s">
        <v>4817</v>
      </c>
      <c r="I89" s="4" t="s">
        <v>54</v>
      </c>
      <c r="J89" s="4" t="s">
        <v>1355</v>
      </c>
      <c r="K89" s="4" t="s">
        <v>603</v>
      </c>
      <c r="L89" s="4" t="s">
        <v>1295</v>
      </c>
      <c r="M89" s="8"/>
      <c r="N89" s="6" t="s">
        <v>2181</v>
      </c>
      <c r="O89" s="7" t="s">
        <v>2182</v>
      </c>
      <c r="P89" s="6" t="s">
        <v>1499</v>
      </c>
      <c r="Q89" s="6" t="s">
        <v>3318</v>
      </c>
      <c r="R89" s="12" t="s">
        <v>3101</v>
      </c>
      <c r="S89" s="8"/>
      <c r="T89" s="12" t="s">
        <v>3449</v>
      </c>
      <c r="U89" s="6" t="s">
        <v>2183</v>
      </c>
      <c r="V89" s="8"/>
      <c r="W89" s="6" t="s">
        <v>2184</v>
      </c>
      <c r="X89" s="6" t="s">
        <v>2185</v>
      </c>
      <c r="Y89" s="12" t="s">
        <v>3703</v>
      </c>
      <c r="Z89" s="8"/>
      <c r="AA89" s="9" t="s">
        <v>139</v>
      </c>
      <c r="AB89" s="4" t="s">
        <v>35</v>
      </c>
      <c r="AC89" s="4" t="s">
        <v>4640</v>
      </c>
      <c r="AD89" s="9" t="s">
        <v>139</v>
      </c>
      <c r="AE89" s="4" t="s">
        <v>104</v>
      </c>
      <c r="AF89" s="8"/>
      <c r="AG89" s="9" t="s">
        <v>139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139</v>
      </c>
      <c r="AV89" s="4" t="s">
        <v>79</v>
      </c>
      <c r="AW89" s="43" t="str">
        <f>INDEX([2]DATA!$W$10:$W$285,MATCH(B89,[2]DATA!$C$10:$C$285,0))</f>
        <v>Đại học</v>
      </c>
      <c r="AX89" s="43" t="str">
        <f>INDEX([2]DATA!$X$10:$X$285,MATCH(B89,[2]DATA!$C$10:$C$285,0))</f>
        <v>Hệ thống thông tin</v>
      </c>
      <c r="AY89" s="4" t="s">
        <v>326</v>
      </c>
      <c r="AZ89" s="4"/>
      <c r="BA89" s="8"/>
      <c r="BB89" s="8"/>
      <c r="BC89" s="4" t="s">
        <v>3066</v>
      </c>
      <c r="BD89" s="10" t="s">
        <v>3917</v>
      </c>
      <c r="BE89" s="4" t="s">
        <v>1483</v>
      </c>
      <c r="BF89" s="10"/>
      <c r="BG89" s="10" t="s">
        <v>1442</v>
      </c>
      <c r="BH89" s="8"/>
      <c r="BI89" s="12" t="str">
        <f>INDEX([2]DATA!$Z$10:$Z$285,MATCH(B89,[2]DATA!$C$10:$C$285,0))</f>
        <v>Sơ cấp</v>
      </c>
      <c r="BJ89" s="4" t="s">
        <v>79</v>
      </c>
      <c r="BK89" s="4" t="s">
        <v>115</v>
      </c>
      <c r="BL89" s="4" t="s">
        <v>22</v>
      </c>
      <c r="BM89" s="4" t="s">
        <v>22</v>
      </c>
      <c r="BN89" s="4" t="s">
        <v>3833</v>
      </c>
      <c r="BO89" s="4" t="s">
        <v>79</v>
      </c>
      <c r="BP89" s="4"/>
      <c r="BQ89" s="8"/>
      <c r="BR89" s="4" t="s">
        <v>1243</v>
      </c>
      <c r="BS89" s="12"/>
      <c r="BT89" s="12"/>
      <c r="BU89" s="12" t="str">
        <f>INDEX([2]DATA!$O$10:$O$285,MATCH(B89,[2]DATA!$C$10:$C$285,0))</f>
        <v>V.07.01.03</v>
      </c>
      <c r="BV89" s="12" t="s">
        <v>1311</v>
      </c>
      <c r="BW89" s="12"/>
      <c r="BX89" s="12">
        <v>4</v>
      </c>
      <c r="BY89" s="12">
        <v>3.33</v>
      </c>
      <c r="BZ89" s="12"/>
      <c r="CA89" s="12"/>
      <c r="CB89" s="12" t="s">
        <v>1334</v>
      </c>
      <c r="CC89" s="12">
        <v>12</v>
      </c>
      <c r="CD89" s="15" t="s">
        <v>3284</v>
      </c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3269</v>
      </c>
      <c r="CX89" s="53"/>
      <c r="CY89" s="186" t="s">
        <v>4443</v>
      </c>
      <c r="CZ89" s="184"/>
      <c r="DA89" s="9" t="s">
        <v>139</v>
      </c>
      <c r="DB89" s="9" t="s">
        <v>139</v>
      </c>
      <c r="DC89" s="1"/>
      <c r="DD89" s="269" t="s">
        <v>4214</v>
      </c>
      <c r="DE89" s="269" t="s">
        <v>4422</v>
      </c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78" x14ac:dyDescent="0.3">
      <c r="A90" s="15" t="s">
        <v>1102</v>
      </c>
      <c r="B90" s="3" t="s">
        <v>521</v>
      </c>
      <c r="C90" s="12" t="s">
        <v>1245</v>
      </c>
      <c r="D90" s="12"/>
      <c r="E90" s="12"/>
      <c r="F90" s="12" t="s">
        <v>1245</v>
      </c>
      <c r="G90" s="322" t="s">
        <v>4719</v>
      </c>
      <c r="H90" s="316" t="s">
        <v>4818</v>
      </c>
      <c r="I90" s="4" t="s">
        <v>54</v>
      </c>
      <c r="J90" s="4" t="s">
        <v>1403</v>
      </c>
      <c r="K90" s="4" t="s">
        <v>522</v>
      </c>
      <c r="L90" s="4" t="s">
        <v>1295</v>
      </c>
      <c r="M90" s="8"/>
      <c r="N90" s="11" t="s">
        <v>3259</v>
      </c>
      <c r="O90" s="14" t="s">
        <v>3260</v>
      </c>
      <c r="P90" s="6" t="s">
        <v>3202</v>
      </c>
      <c r="Q90" s="6" t="s">
        <v>3318</v>
      </c>
      <c r="R90" s="12" t="s">
        <v>3101</v>
      </c>
      <c r="S90" s="8"/>
      <c r="T90" s="12" t="s">
        <v>3401</v>
      </c>
      <c r="U90" s="6" t="s">
        <v>2261</v>
      </c>
      <c r="V90" s="8"/>
      <c r="W90" s="6" t="s">
        <v>2262</v>
      </c>
      <c r="X90" s="6" t="s">
        <v>2263</v>
      </c>
      <c r="Y90" s="12" t="s">
        <v>3640</v>
      </c>
      <c r="Z90" s="8"/>
      <c r="AA90" s="9" t="s">
        <v>123</v>
      </c>
      <c r="AB90" s="4" t="s">
        <v>35</v>
      </c>
      <c r="AC90" s="4" t="s">
        <v>4640</v>
      </c>
      <c r="AD90" s="9" t="s">
        <v>123</v>
      </c>
      <c r="AE90" s="4" t="s">
        <v>104</v>
      </c>
      <c r="AF90" s="8"/>
      <c r="AG90" s="9" t="s">
        <v>123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123</v>
      </c>
      <c r="AV90" s="4" t="s">
        <v>37</v>
      </c>
      <c r="AW90" s="43" t="str">
        <f>INDEX([2]DATA!$W$10:$W$285,MATCH(B90,[2]DATA!$C$10:$C$285,0))</f>
        <v>Thạc sĩ</v>
      </c>
      <c r="AX90" s="43" t="str">
        <f>INDEX([2]DATA!$X$10:$X$285,MATCH(B90,[2]DATA!$C$10:$C$285,0))</f>
        <v>Khoa học máy tính</v>
      </c>
      <c r="AY90" s="4" t="s">
        <v>141</v>
      </c>
      <c r="AZ90" s="4"/>
      <c r="BA90" s="8"/>
      <c r="BB90" s="8"/>
      <c r="BC90" s="10" t="s">
        <v>3845</v>
      </c>
      <c r="BD90" s="4"/>
      <c r="BE90" s="4" t="s">
        <v>1483</v>
      </c>
      <c r="BF90" s="10"/>
      <c r="BG90" s="10" t="s">
        <v>1442</v>
      </c>
      <c r="BH90" s="8"/>
      <c r="BI90" s="12" t="str">
        <f>INDEX([2]DATA!$Z$10:$Z$285,MATCH(B90,[2]DATA!$C$10:$C$285,0))</f>
        <v>Sơ cấp</v>
      </c>
      <c r="BJ90" s="4" t="s">
        <v>37</v>
      </c>
      <c r="BK90" s="4" t="s">
        <v>115</v>
      </c>
      <c r="BL90" s="4" t="s">
        <v>22</v>
      </c>
      <c r="BM90" s="4" t="s">
        <v>22</v>
      </c>
      <c r="BN90" s="4" t="s">
        <v>3931</v>
      </c>
      <c r="BO90" s="10" t="s">
        <v>37</v>
      </c>
      <c r="BP90" s="10"/>
      <c r="BQ90" s="8"/>
      <c r="BR90" s="4" t="s">
        <v>3933</v>
      </c>
      <c r="BS90" s="12"/>
      <c r="BT90" s="12"/>
      <c r="BU90" s="12" t="str">
        <f>INDEX([2]DATA!$O$10:$O$285,MATCH(B90,[2]DATA!$C$10:$C$285,0))</f>
        <v>V.07.01.03</v>
      </c>
      <c r="BV90" s="4" t="s">
        <v>1311</v>
      </c>
      <c r="BW90" s="12"/>
      <c r="BX90" s="4">
        <v>5</v>
      </c>
      <c r="BY90" s="4">
        <v>3.66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53"/>
      <c r="CY90" s="186" t="s">
        <v>4443</v>
      </c>
      <c r="CZ90" s="186" t="s">
        <v>4443</v>
      </c>
      <c r="DA90" s="9" t="s">
        <v>123</v>
      </c>
      <c r="DB90" s="9" t="s">
        <v>123</v>
      </c>
      <c r="DC90" s="268"/>
      <c r="DD90" s="269" t="s">
        <v>4215</v>
      </c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62.4" x14ac:dyDescent="0.3">
      <c r="A91" s="15" t="s">
        <v>1103</v>
      </c>
      <c r="B91" s="3" t="s">
        <v>680</v>
      </c>
      <c r="C91" s="12" t="s">
        <v>1245</v>
      </c>
      <c r="D91" s="12"/>
      <c r="E91" s="12"/>
      <c r="F91" s="12" t="s">
        <v>1245</v>
      </c>
      <c r="G91" s="322" t="s">
        <v>4725</v>
      </c>
      <c r="H91" s="316" t="s">
        <v>4508</v>
      </c>
      <c r="I91" s="4" t="s">
        <v>20</v>
      </c>
      <c r="J91" s="4" t="s">
        <v>1349</v>
      </c>
      <c r="K91" s="4" t="s">
        <v>681</v>
      </c>
      <c r="L91" s="4" t="s">
        <v>3221</v>
      </c>
      <c r="M91" s="8"/>
      <c r="N91" s="11" t="s">
        <v>2531</v>
      </c>
      <c r="O91" s="14" t="s">
        <v>2532</v>
      </c>
      <c r="P91" s="6" t="s">
        <v>1656</v>
      </c>
      <c r="Q91" s="6" t="s">
        <v>3318</v>
      </c>
      <c r="R91" s="12" t="s">
        <v>3101</v>
      </c>
      <c r="S91" s="8"/>
      <c r="T91" s="12" t="s">
        <v>3345</v>
      </c>
      <c r="U91" s="6" t="s">
        <v>2533</v>
      </c>
      <c r="V91" s="8"/>
      <c r="W91" s="6" t="s">
        <v>2534</v>
      </c>
      <c r="X91" s="21" t="s">
        <v>2535</v>
      </c>
      <c r="Y91" s="12" t="s">
        <v>3760</v>
      </c>
      <c r="Z91" s="8"/>
      <c r="AA91" s="9" t="s">
        <v>329</v>
      </c>
      <c r="AB91" s="4" t="s">
        <v>35</v>
      </c>
      <c r="AC91" s="4" t="s">
        <v>4643</v>
      </c>
      <c r="AD91" s="9" t="s">
        <v>329</v>
      </c>
      <c r="AE91" s="4" t="s">
        <v>104</v>
      </c>
      <c r="AF91" s="8"/>
      <c r="AG91" s="9" t="s">
        <v>682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329</v>
      </c>
      <c r="AV91" s="4" t="s">
        <v>79</v>
      </c>
      <c r="AW91" s="43" t="str">
        <f>INDEX([2]DATA!$W$10:$W$285,MATCH(B91,[2]DATA!$C$10:$C$285,0))</f>
        <v>Đại học</v>
      </c>
      <c r="AX91" s="43" t="str">
        <f>INDEX([2]DATA!$X$10:$X$285,MATCH(B91,[2]DATA!$C$10:$C$285,0))</f>
        <v>Kỹ thuật Nhiệt - Điện lạnh</v>
      </c>
      <c r="AY91" s="4" t="s">
        <v>683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INDEX([2]DATA!$Z$10:$Z$285,MATCH(B91,[2]DATA!$C$10:$C$285,0))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2870</v>
      </c>
      <c r="BO91" s="4" t="s">
        <v>2868</v>
      </c>
      <c r="BP91" s="4"/>
      <c r="BQ91" s="8"/>
      <c r="BR91" s="4" t="s">
        <v>1243</v>
      </c>
      <c r="BS91" s="12"/>
      <c r="BT91" s="12"/>
      <c r="BU91" s="12" t="str">
        <f>INDEX([2]DATA!$O$10:$O$285,MATCH(B91,[2]DATA!$C$10:$C$285,0))</f>
        <v>V.07.01.03</v>
      </c>
      <c r="BV91" s="12" t="s">
        <v>1311</v>
      </c>
      <c r="BW91" s="12"/>
      <c r="BX91" s="12">
        <v>3</v>
      </c>
      <c r="BY91" s="12">
        <v>3</v>
      </c>
      <c r="BZ91" s="15" t="s">
        <v>1318</v>
      </c>
      <c r="CA91" s="12"/>
      <c r="CB91" s="15" t="s">
        <v>1318</v>
      </c>
      <c r="CC91" s="24">
        <v>0.08</v>
      </c>
      <c r="CD91" s="15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3269</v>
      </c>
      <c r="CY91" s="187" t="s">
        <v>4443</v>
      </c>
      <c r="CZ91" s="187"/>
      <c r="DA91" s="9" t="s">
        <v>682</v>
      </c>
      <c r="DB91" s="9" t="s">
        <v>329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78" x14ac:dyDescent="0.3">
      <c r="A92" s="15" t="s">
        <v>1104</v>
      </c>
      <c r="B92" s="3" t="s">
        <v>518</v>
      </c>
      <c r="C92" s="12" t="s">
        <v>1245</v>
      </c>
      <c r="D92" s="12"/>
      <c r="E92" s="12"/>
      <c r="F92" s="12" t="s">
        <v>1245</v>
      </c>
      <c r="G92" s="322" t="s">
        <v>4724</v>
      </c>
      <c r="H92" s="316" t="s">
        <v>4821</v>
      </c>
      <c r="I92" s="4" t="s">
        <v>20</v>
      </c>
      <c r="J92" s="4" t="s">
        <v>1376</v>
      </c>
      <c r="K92" s="4" t="s">
        <v>519</v>
      </c>
      <c r="L92" s="4" t="s">
        <v>3221</v>
      </c>
      <c r="M92" s="8"/>
      <c r="N92" s="6" t="s">
        <v>1644</v>
      </c>
      <c r="O92" s="7" t="s">
        <v>1645</v>
      </c>
      <c r="P92" s="6" t="s">
        <v>1498</v>
      </c>
      <c r="Q92" s="6" t="s">
        <v>3318</v>
      </c>
      <c r="R92" s="12" t="s">
        <v>3101</v>
      </c>
      <c r="S92" s="8"/>
      <c r="T92" s="12" t="s">
        <v>3492</v>
      </c>
      <c r="U92" s="6" t="s">
        <v>1646</v>
      </c>
      <c r="V92" s="8"/>
      <c r="W92" s="6" t="s">
        <v>1647</v>
      </c>
      <c r="X92" s="21" t="s">
        <v>1648</v>
      </c>
      <c r="Y92" s="12" t="s">
        <v>3757</v>
      </c>
      <c r="Z92" s="8"/>
      <c r="AA92" s="9" t="s">
        <v>152</v>
      </c>
      <c r="AB92" s="4" t="s">
        <v>35</v>
      </c>
      <c r="AC92" s="4" t="s">
        <v>4643</v>
      </c>
      <c r="AD92" s="9" t="s">
        <v>139</v>
      </c>
      <c r="AE92" s="4" t="s">
        <v>104</v>
      </c>
      <c r="AF92" s="8"/>
      <c r="AG92" s="9" t="s">
        <v>520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139</v>
      </c>
      <c r="AV92" s="4" t="s">
        <v>79</v>
      </c>
      <c r="AW92" s="43" t="str">
        <f>INDEX([2]DATA!$W$10:$W$285,MATCH(B92,[2]DATA!$C$10:$C$285,0))</f>
        <v>Kỹ sư</v>
      </c>
      <c r="AX92" s="43" t="str">
        <f>INDEX([2]DATA!$X$10:$X$285,MATCH(B92,[2]DATA!$C$10:$C$285,0))</f>
        <v>Điện khí hóa &amp; Cung cấp điện</v>
      </c>
      <c r="AY92" s="4" t="s">
        <v>249</v>
      </c>
      <c r="AZ92" s="4"/>
      <c r="BA92" s="8"/>
      <c r="BB92" s="8"/>
      <c r="BC92" s="10" t="s">
        <v>3012</v>
      </c>
      <c r="BD92" s="10"/>
      <c r="BE92" s="4" t="s">
        <v>1247</v>
      </c>
      <c r="BF92" s="10"/>
      <c r="BG92" s="10" t="s">
        <v>1442</v>
      </c>
      <c r="BH92" s="8"/>
      <c r="BI92" s="12" t="str">
        <f>INDEX([2]DATA!$Z$10:$Z$285,MATCH(B92,[2]DATA!$C$10:$C$285,0))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34</v>
      </c>
      <c r="BS92" s="12"/>
      <c r="BT92" s="12"/>
      <c r="BU92" s="12" t="str">
        <f>INDEX([2]DATA!$O$10:$O$285,MATCH(B92,[2]DATA!$C$10:$C$285,0))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2816</v>
      </c>
      <c r="CY92" s="187" t="s">
        <v>4443</v>
      </c>
      <c r="CZ92" s="187"/>
      <c r="DA92" s="9" t="s">
        <v>520</v>
      </c>
      <c r="DB92" s="9" t="s">
        <v>139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2.4" x14ac:dyDescent="0.3">
      <c r="A93" s="15" t="s">
        <v>1105</v>
      </c>
      <c r="B93" s="3" t="s">
        <v>631</v>
      </c>
      <c r="C93" s="12" t="s">
        <v>1245</v>
      </c>
      <c r="D93" s="12"/>
      <c r="E93" s="12"/>
      <c r="F93" s="12" t="s">
        <v>1245</v>
      </c>
      <c r="G93" s="322" t="s">
        <v>4697</v>
      </c>
      <c r="H93" s="316" t="s">
        <v>4823</v>
      </c>
      <c r="I93" s="4" t="s">
        <v>20</v>
      </c>
      <c r="J93" s="4" t="s">
        <v>1343</v>
      </c>
      <c r="K93" s="4" t="s">
        <v>632</v>
      </c>
      <c r="L93" s="4" t="s">
        <v>3221</v>
      </c>
      <c r="M93" s="8"/>
      <c r="N93" s="6" t="s">
        <v>2480</v>
      </c>
      <c r="O93" s="7" t="s">
        <v>2481</v>
      </c>
      <c r="P93" s="6" t="s">
        <v>1498</v>
      </c>
      <c r="Q93" s="6" t="s">
        <v>3318</v>
      </c>
      <c r="R93" s="12" t="s">
        <v>3101</v>
      </c>
      <c r="S93" s="8"/>
      <c r="T93" s="12" t="s">
        <v>3422</v>
      </c>
      <c r="U93" s="6" t="s">
        <v>2482</v>
      </c>
      <c r="V93" s="8"/>
      <c r="W93" s="6" t="s">
        <v>2483</v>
      </c>
      <c r="X93" s="6" t="s">
        <v>2484</v>
      </c>
      <c r="Y93" s="12" t="s">
        <v>3759</v>
      </c>
      <c r="Z93" s="8"/>
      <c r="AA93" s="9" t="s">
        <v>142</v>
      </c>
      <c r="AB93" s="4" t="s">
        <v>35</v>
      </c>
      <c r="AC93" s="4" t="s">
        <v>4644</v>
      </c>
      <c r="AD93" s="9" t="s">
        <v>142</v>
      </c>
      <c r="AE93" s="4" t="s">
        <v>104</v>
      </c>
      <c r="AF93" s="8"/>
      <c r="AG93" s="9" t="s">
        <v>633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9" t="s">
        <v>142</v>
      </c>
      <c r="AV93" s="4" t="s">
        <v>79</v>
      </c>
      <c r="AW93" s="43" t="str">
        <f>INDEX([2]DATA!$W$10:$W$285,MATCH(B93,[2]DATA!$C$10:$C$285,0))</f>
        <v>Đại học</v>
      </c>
      <c r="AX93" s="43" t="str">
        <f>INDEX([2]DATA!$X$10:$X$285,MATCH(B93,[2]DATA!$C$10:$C$285,0))</f>
        <v>Công nghệ Kỹ thuật Nhiệt - Lạnh</v>
      </c>
      <c r="AY93" s="4" t="s">
        <v>1491</v>
      </c>
      <c r="AZ93" s="4"/>
      <c r="BA93" s="8"/>
      <c r="BB93" s="8"/>
      <c r="BC93" s="10" t="s">
        <v>3080</v>
      </c>
      <c r="BD93" s="10" t="s">
        <v>3909</v>
      </c>
      <c r="BE93" s="4" t="s">
        <v>1325</v>
      </c>
      <c r="BF93" s="10"/>
      <c r="BG93" s="10" t="s">
        <v>1442</v>
      </c>
      <c r="BH93" s="8"/>
      <c r="BI93" s="12" t="str">
        <f>INDEX([2]DATA!$Z$10:$Z$285,MATCH(B93,[2]DATA!$C$10:$C$285,0))</f>
        <v>Sơ cấp</v>
      </c>
      <c r="BJ93" s="4" t="s">
        <v>79</v>
      </c>
      <c r="BK93" s="4" t="s">
        <v>115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1243</v>
      </c>
      <c r="BS93" s="12"/>
      <c r="BT93" s="12"/>
      <c r="BU93" s="12" t="str">
        <f>INDEX([2]DATA!$O$10:$O$285,MATCH(B93,[2]DATA!$C$10:$C$285,0))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91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1321</v>
      </c>
      <c r="CY93" s="187" t="s">
        <v>4443</v>
      </c>
      <c r="CZ93" s="187"/>
      <c r="DA93" s="9" t="s">
        <v>633</v>
      </c>
      <c r="DB93" s="9" t="s">
        <v>142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78" x14ac:dyDescent="0.3">
      <c r="A94" s="15" t="s">
        <v>1106</v>
      </c>
      <c r="B94" s="3" t="s">
        <v>455</v>
      </c>
      <c r="C94" s="12" t="s">
        <v>1245</v>
      </c>
      <c r="D94" s="12"/>
      <c r="E94" s="12"/>
      <c r="F94" s="12" t="s">
        <v>1245</v>
      </c>
      <c r="G94" s="322" t="s">
        <v>4726</v>
      </c>
      <c r="H94" s="316" t="s">
        <v>4822</v>
      </c>
      <c r="I94" s="4" t="s">
        <v>20</v>
      </c>
      <c r="J94" s="4" t="s">
        <v>1382</v>
      </c>
      <c r="K94" s="4" t="s">
        <v>456</v>
      </c>
      <c r="L94" s="4" t="s">
        <v>3221</v>
      </c>
      <c r="M94" s="8"/>
      <c r="N94" s="11" t="s">
        <v>2381</v>
      </c>
      <c r="O94" s="14" t="s">
        <v>2382</v>
      </c>
      <c r="P94" s="6" t="s">
        <v>1656</v>
      </c>
      <c r="Q94" s="6" t="s">
        <v>3318</v>
      </c>
      <c r="R94" s="12" t="s">
        <v>3101</v>
      </c>
      <c r="S94" s="8"/>
      <c r="T94" s="12" t="s">
        <v>3400</v>
      </c>
      <c r="U94" s="6" t="s">
        <v>2383</v>
      </c>
      <c r="V94" s="8"/>
      <c r="W94" s="11" t="s">
        <v>2384</v>
      </c>
      <c r="X94" s="21" t="s">
        <v>2385</v>
      </c>
      <c r="Y94" s="12" t="s">
        <v>3758</v>
      </c>
      <c r="Z94" s="8"/>
      <c r="AA94" s="9" t="s">
        <v>457</v>
      </c>
      <c r="AB94" s="4" t="s">
        <v>35</v>
      </c>
      <c r="AC94" s="4" t="s">
        <v>4644</v>
      </c>
      <c r="AD94" s="9" t="s">
        <v>342</v>
      </c>
      <c r="AE94" s="4" t="s">
        <v>25</v>
      </c>
      <c r="AF94" s="8"/>
      <c r="AG94" s="9" t="s">
        <v>246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59</v>
      </c>
      <c r="AQ94" s="9" t="s">
        <v>1245</v>
      </c>
      <c r="AR94" s="8"/>
      <c r="AS94" s="4" t="s">
        <v>28</v>
      </c>
      <c r="AT94" s="4" t="s">
        <v>29</v>
      </c>
      <c r="AU94" s="9" t="s">
        <v>342</v>
      </c>
      <c r="AV94" s="4" t="s">
        <v>79</v>
      </c>
      <c r="AW94" s="43" t="str">
        <f>INDEX([2]DATA!$W$10:$W$285,MATCH(B94,[2]DATA!$C$10:$C$285,0))</f>
        <v>Kỹ sư</v>
      </c>
      <c r="AX94" s="43" t="str">
        <f>INDEX([2]DATA!$X$10:$X$285,MATCH(B94,[2]DATA!$C$10:$C$285,0))</f>
        <v>Công nghệ chế biến thủy sản</v>
      </c>
      <c r="AY94" s="4" t="s">
        <v>458</v>
      </c>
      <c r="AZ94" s="4"/>
      <c r="BA94" s="8"/>
      <c r="BB94" s="8"/>
      <c r="BC94" s="10" t="s">
        <v>3012</v>
      </c>
      <c r="BD94" s="10"/>
      <c r="BE94" s="4" t="s">
        <v>1275</v>
      </c>
      <c r="BF94" s="10"/>
      <c r="BG94" s="10" t="s">
        <v>1442</v>
      </c>
      <c r="BH94" s="8"/>
      <c r="BI94" s="12" t="str">
        <f>INDEX([2]DATA!$Z$10:$Z$285,MATCH(B94,[2]DATA!$C$10:$C$285,0))</f>
        <v>Sơ cấp</v>
      </c>
      <c r="BJ94" s="4" t="s">
        <v>79</v>
      </c>
      <c r="BK94" s="4" t="s">
        <v>47</v>
      </c>
      <c r="BL94" s="4" t="s">
        <v>22</v>
      </c>
      <c r="BM94" s="4" t="s">
        <v>22</v>
      </c>
      <c r="BN94" s="4" t="s">
        <v>1455</v>
      </c>
      <c r="BO94" s="4" t="s">
        <v>60</v>
      </c>
      <c r="BP94" s="4"/>
      <c r="BQ94" s="8"/>
      <c r="BR94" s="4" t="s">
        <v>34</v>
      </c>
      <c r="BS94" s="12"/>
      <c r="BT94" s="12"/>
      <c r="BU94" s="12" t="str">
        <f>INDEX([2]DATA!$O$10:$O$285,MATCH(B94,[2]DATA!$C$10:$C$285,0))</f>
        <v>V.07.01.03</v>
      </c>
      <c r="BV94" s="4" t="s">
        <v>1311</v>
      </c>
      <c r="BW94" s="12"/>
      <c r="BX94" s="4">
        <v>8</v>
      </c>
      <c r="BY94" s="4">
        <v>4.6500000000000004</v>
      </c>
      <c r="BZ94" s="4"/>
      <c r="CA94" s="4"/>
      <c r="CB94" s="4" t="s">
        <v>2806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2816</v>
      </c>
      <c r="CY94" s="187" t="s">
        <v>4443</v>
      </c>
      <c r="CZ94" s="187"/>
      <c r="DA94" s="9" t="s">
        <v>246</v>
      </c>
      <c r="DB94" s="9" t="s">
        <v>342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93.6" x14ac:dyDescent="0.3">
      <c r="A95" s="15" t="s">
        <v>1107</v>
      </c>
      <c r="B95" s="3" t="s">
        <v>589</v>
      </c>
      <c r="C95" s="12" t="s">
        <v>1245</v>
      </c>
      <c r="D95" s="12"/>
      <c r="E95" s="12"/>
      <c r="F95" s="12" t="s">
        <v>1245</v>
      </c>
      <c r="G95" s="322" t="s">
        <v>4728</v>
      </c>
      <c r="H95" s="316" t="s">
        <v>4516</v>
      </c>
      <c r="I95" s="4" t="s">
        <v>54</v>
      </c>
      <c r="J95" s="4" t="s">
        <v>1339</v>
      </c>
      <c r="K95" s="4" t="s">
        <v>590</v>
      </c>
      <c r="L95" s="4" t="s">
        <v>3220</v>
      </c>
      <c r="M95" s="8"/>
      <c r="N95" s="6" t="s">
        <v>1967</v>
      </c>
      <c r="O95" s="7" t="s">
        <v>1968</v>
      </c>
      <c r="P95" s="6" t="s">
        <v>1498</v>
      </c>
      <c r="Q95" s="6" t="s">
        <v>3318</v>
      </c>
      <c r="R95" s="12" t="s">
        <v>3101</v>
      </c>
      <c r="S95" s="8"/>
      <c r="T95" s="12" t="s">
        <v>3486</v>
      </c>
      <c r="U95" s="6" t="s">
        <v>1969</v>
      </c>
      <c r="V95" s="8"/>
      <c r="W95" s="6" t="s">
        <v>1970</v>
      </c>
      <c r="X95" s="6" t="s">
        <v>1971</v>
      </c>
      <c r="Y95" s="12" t="s">
        <v>3751</v>
      </c>
      <c r="Z95" s="8"/>
      <c r="AA95" s="9" t="s">
        <v>142</v>
      </c>
      <c r="AB95" s="4" t="s">
        <v>35</v>
      </c>
      <c r="AC95" s="4" t="s">
        <v>4645</v>
      </c>
      <c r="AD95" s="9" t="s">
        <v>142</v>
      </c>
      <c r="AE95" s="4" t="s">
        <v>104</v>
      </c>
      <c r="AF95" s="8"/>
      <c r="AG95" s="9" t="s">
        <v>142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142</v>
      </c>
      <c r="AV95" s="4" t="s">
        <v>37</v>
      </c>
      <c r="AW95" s="43" t="str">
        <f>INDEX([2]DATA!$W$10:$W$285,MATCH(B95,[2]DATA!$C$10:$C$285,0))</f>
        <v>Thạc sĩ</v>
      </c>
      <c r="AX95" s="43" t="str">
        <f>INDEX([2]DATA!$X$10:$X$285,MATCH(B95,[2]DATA!$C$10:$C$285,0))</f>
        <v>Công nghệ vật liệu dệt may</v>
      </c>
      <c r="AY95" s="4" t="s">
        <v>588</v>
      </c>
      <c r="AZ95" s="4"/>
      <c r="BA95" s="8"/>
      <c r="BB95" s="8"/>
      <c r="BC95" s="10" t="s">
        <v>3799</v>
      </c>
      <c r="BD95" s="10" t="s">
        <v>3922</v>
      </c>
      <c r="BE95" s="4" t="s">
        <v>1247</v>
      </c>
      <c r="BF95" s="10"/>
      <c r="BG95" s="10" t="s">
        <v>1442</v>
      </c>
      <c r="BH95" s="8"/>
      <c r="BI95" s="12" t="str">
        <f>INDEX([2]DATA!$Z$10:$Z$285,MATCH(B95,[2]DATA!$C$10:$C$285,0))</f>
        <v>Sơ cấp</v>
      </c>
      <c r="BJ95" s="4" t="s">
        <v>37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49</v>
      </c>
      <c r="BP95" s="4" t="s">
        <v>1312</v>
      </c>
      <c r="BQ95" s="8"/>
      <c r="BR95" s="4" t="s">
        <v>34</v>
      </c>
      <c r="BS95" s="12"/>
      <c r="BT95" s="12"/>
      <c r="BU95" s="12" t="str">
        <f>INDEX([2]DATA!$O$10:$O$285,MATCH(B95,[2]DATA!$C$10:$C$285,0))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91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34</v>
      </c>
      <c r="CY95" s="187" t="s">
        <v>4443</v>
      </c>
      <c r="CZ95" s="187"/>
      <c r="DA95" s="9" t="s">
        <v>142</v>
      </c>
      <c r="DB95" s="9" t="s">
        <v>142</v>
      </c>
      <c r="DC95" s="12"/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46.8" x14ac:dyDescent="0.3">
      <c r="A96" s="15" t="s">
        <v>1287</v>
      </c>
      <c r="B96" s="3" t="s">
        <v>747</v>
      </c>
      <c r="C96" s="12" t="s">
        <v>1245</v>
      </c>
      <c r="D96" s="12"/>
      <c r="E96" s="12"/>
      <c r="F96" s="12" t="s">
        <v>1245</v>
      </c>
      <c r="G96" s="322" t="s">
        <v>4719</v>
      </c>
      <c r="H96" s="316" t="s">
        <v>4790</v>
      </c>
      <c r="I96" s="4" t="s">
        <v>54</v>
      </c>
      <c r="J96" s="4" t="s">
        <v>1356</v>
      </c>
      <c r="K96" s="4" t="s">
        <v>748</v>
      </c>
      <c r="L96" s="4" t="s">
        <v>3220</v>
      </c>
      <c r="M96" s="8"/>
      <c r="N96" s="6" t="s">
        <v>2163</v>
      </c>
      <c r="O96" s="7" t="s">
        <v>2164</v>
      </c>
      <c r="P96" s="6" t="s">
        <v>1498</v>
      </c>
      <c r="Q96" s="6" t="s">
        <v>3318</v>
      </c>
      <c r="R96" s="12" t="s">
        <v>3321</v>
      </c>
      <c r="S96" s="8"/>
      <c r="T96" s="12" t="s">
        <v>3487</v>
      </c>
      <c r="U96" s="6" t="s">
        <v>2165</v>
      </c>
      <c r="V96" s="8"/>
      <c r="W96" s="6" t="s">
        <v>2166</v>
      </c>
      <c r="X96" s="6" t="s">
        <v>2167</v>
      </c>
      <c r="Y96" s="12" t="s">
        <v>3752</v>
      </c>
      <c r="Z96" s="8"/>
      <c r="AA96" s="9" t="s">
        <v>332</v>
      </c>
      <c r="AB96" s="4" t="s">
        <v>35</v>
      </c>
      <c r="AC96" s="4" t="s">
        <v>4645</v>
      </c>
      <c r="AD96" s="9" t="s">
        <v>332</v>
      </c>
      <c r="AE96" s="4" t="s">
        <v>104</v>
      </c>
      <c r="AF96" s="8"/>
      <c r="AG96" s="9" t="s">
        <v>332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9" t="s">
        <v>332</v>
      </c>
      <c r="AV96" s="4" t="s">
        <v>79</v>
      </c>
      <c r="AW96" s="43" t="str">
        <f>INDEX([2]DATA!$W$10:$W$285,MATCH(B96,[2]DATA!$C$10:$C$285,0))</f>
        <v>Đại học</v>
      </c>
      <c r="AX96" s="43" t="str">
        <f>INDEX([2]DATA!$X$10:$X$285,MATCH(B96,[2]DATA!$C$10:$C$285,0))</f>
        <v>Kỹ thuật Nữ công</v>
      </c>
      <c r="AY96" s="4" t="s">
        <v>509</v>
      </c>
      <c r="AZ96" s="4"/>
      <c r="BA96" s="8"/>
      <c r="BB96" s="8"/>
      <c r="BC96" s="10" t="s">
        <v>3053</v>
      </c>
      <c r="BD96" s="10" t="s">
        <v>3909</v>
      </c>
      <c r="BE96" s="4" t="s">
        <v>1247</v>
      </c>
      <c r="BF96" s="4"/>
      <c r="BG96" s="4" t="s">
        <v>2872</v>
      </c>
      <c r="BH96" s="8"/>
      <c r="BI96" s="12" t="str">
        <f>INDEX([2]DATA!$Z$10:$Z$285,MATCH(B96,[2]DATA!$C$10:$C$285,0))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1312</v>
      </c>
      <c r="BO96" s="4" t="s">
        <v>1312</v>
      </c>
      <c r="BP96" s="4" t="s">
        <v>1312</v>
      </c>
      <c r="BQ96" s="8"/>
      <c r="BR96" s="4" t="s">
        <v>1243</v>
      </c>
      <c r="BS96" s="12"/>
      <c r="BT96" s="12"/>
      <c r="BU96" s="12" t="str">
        <f>INDEX([2]DATA!$O$10:$O$285,MATCH(B96,[2]DATA!$C$10:$C$285,0))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91</v>
      </c>
      <c r="CC96" s="24">
        <v>0.05</v>
      </c>
      <c r="CD96" s="15" t="s">
        <v>2967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Y96" s="187" t="s">
        <v>4443</v>
      </c>
      <c r="CZ96" s="187"/>
      <c r="DA96" s="9" t="s">
        <v>332</v>
      </c>
      <c r="DB96" s="9" t="s">
        <v>332</v>
      </c>
      <c r="DC96" s="12"/>
      <c r="DD96" s="12"/>
      <c r="DE96" s="12"/>
      <c r="DF96" s="12"/>
      <c r="DG96" s="12"/>
      <c r="DH96" s="9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93.6" x14ac:dyDescent="0.3">
      <c r="A97" s="15" t="s">
        <v>1108</v>
      </c>
      <c r="B97" s="16" t="s">
        <v>1316</v>
      </c>
      <c r="C97" s="12" t="s">
        <v>1245</v>
      </c>
      <c r="D97" s="12"/>
      <c r="E97" s="12"/>
      <c r="F97" s="12" t="s">
        <v>1245</v>
      </c>
      <c r="G97" s="322" t="s">
        <v>4729</v>
      </c>
      <c r="H97" s="316" t="s">
        <v>4825</v>
      </c>
      <c r="I97" s="12" t="s">
        <v>54</v>
      </c>
      <c r="J97" s="12" t="s">
        <v>3488</v>
      </c>
      <c r="K97" s="15" t="s">
        <v>1317</v>
      </c>
      <c r="L97" s="4" t="s">
        <v>3220</v>
      </c>
      <c r="M97" s="8"/>
      <c r="N97" s="20">
        <v>381574642</v>
      </c>
      <c r="O97" s="19" t="s">
        <v>2541</v>
      </c>
      <c r="P97" s="20" t="s">
        <v>1818</v>
      </c>
      <c r="Q97" s="20" t="s">
        <v>3318</v>
      </c>
      <c r="R97" s="12" t="s">
        <v>3101</v>
      </c>
      <c r="S97" s="8"/>
      <c r="T97" s="12" t="s">
        <v>3488</v>
      </c>
      <c r="U97" s="20" t="s">
        <v>2542</v>
      </c>
      <c r="V97" s="8"/>
      <c r="W97" s="19" t="s">
        <v>2543</v>
      </c>
      <c r="X97" s="20"/>
      <c r="Y97" s="12" t="e">
        <v>#N/A</v>
      </c>
      <c r="Z97" s="8"/>
      <c r="AA97" s="15" t="s">
        <v>1318</v>
      </c>
      <c r="AB97" s="12" t="s">
        <v>35</v>
      </c>
      <c r="AC97" s="4" t="s">
        <v>4645</v>
      </c>
      <c r="AD97" s="15" t="s">
        <v>1318</v>
      </c>
      <c r="AE97" s="4" t="s">
        <v>104</v>
      </c>
      <c r="AF97" s="8"/>
      <c r="AG97" s="15" t="s">
        <v>1318</v>
      </c>
      <c r="AH97" s="4" t="s">
        <v>3928</v>
      </c>
      <c r="AI97" s="12"/>
      <c r="AJ97" s="12"/>
      <c r="AK97" s="12"/>
      <c r="AL97" s="12"/>
      <c r="AM97" s="8"/>
      <c r="AN97" s="8"/>
      <c r="AO97" s="8"/>
      <c r="AP97" s="12"/>
      <c r="AQ97" s="12"/>
      <c r="AR97" s="8"/>
      <c r="AS97" s="18" t="s">
        <v>28</v>
      </c>
      <c r="AT97" s="12" t="s">
        <v>29</v>
      </c>
      <c r="AU97" s="15" t="s">
        <v>1318</v>
      </c>
      <c r="AV97" s="4" t="s">
        <v>37</v>
      </c>
      <c r="AW97" s="43" t="str">
        <f>INDEX([2]DATA!$W$10:$W$285,MATCH(B97,[2]DATA!$C$10:$C$285,0))</f>
        <v>Thạc sĩ</v>
      </c>
      <c r="AX97" s="43" t="str">
        <f>INDEX([2]DATA!$X$10:$X$285,MATCH(B97,[2]DATA!$C$10:$C$285,0))</f>
        <v>Công nghệ vật liệu dệt may</v>
      </c>
      <c r="AY97" s="12" t="s">
        <v>588</v>
      </c>
      <c r="AZ97" s="12"/>
      <c r="BA97" s="8"/>
      <c r="BB97" s="8"/>
      <c r="BC97" s="12" t="s">
        <v>3078</v>
      </c>
      <c r="BD97" s="15" t="s">
        <v>3920</v>
      </c>
      <c r="BE97" s="12" t="s">
        <v>1320</v>
      </c>
      <c r="BF97" s="10"/>
      <c r="BG97" s="10" t="s">
        <v>1442</v>
      </c>
      <c r="BH97" s="8"/>
      <c r="BI97" s="12" t="str">
        <f>INDEX([2]DATA!$Z$10:$Z$285,MATCH(B97,[2]DATA!$C$10:$C$285,0))</f>
        <v>Sơ cấp</v>
      </c>
      <c r="BJ97" s="12" t="s">
        <v>37</v>
      </c>
      <c r="BK97" s="12" t="s">
        <v>115</v>
      </c>
      <c r="BL97" s="12"/>
      <c r="BM97" s="12"/>
      <c r="BN97" s="12" t="s">
        <v>1321</v>
      </c>
      <c r="BO97" s="12" t="s">
        <v>1321</v>
      </c>
      <c r="BP97" s="12"/>
      <c r="BQ97" s="8"/>
      <c r="BR97" s="12" t="s">
        <v>34</v>
      </c>
      <c r="BS97" s="12"/>
      <c r="BT97" s="12"/>
      <c r="BU97" s="12" t="str">
        <f>INDEX([2]DATA!$O$10:$O$285,MATCH(B97,[2]DATA!$C$10:$C$285,0))</f>
        <v>V.07.01.03</v>
      </c>
      <c r="BV97" s="12" t="s">
        <v>1311</v>
      </c>
      <c r="BW97" s="12"/>
      <c r="BX97" s="12">
        <v>2</v>
      </c>
      <c r="BY97" s="12">
        <v>2.67</v>
      </c>
      <c r="BZ97" s="12"/>
      <c r="CA97" s="12"/>
      <c r="CB97" s="12" t="s">
        <v>2806</v>
      </c>
      <c r="CC97" s="12"/>
      <c r="CD97" s="12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12" t="s">
        <v>34</v>
      </c>
      <c r="CY97" s="187" t="s">
        <v>4443</v>
      </c>
      <c r="CZ97" s="187"/>
      <c r="DA97" s="15" t="s">
        <v>1318</v>
      </c>
      <c r="DB97" s="15" t="s">
        <v>1318</v>
      </c>
      <c r="DC97" s="91" t="s">
        <v>4101</v>
      </c>
      <c r="DD97" s="12"/>
      <c r="DE97" s="12"/>
      <c r="DF97" s="12"/>
      <c r="DG97" s="12"/>
      <c r="DH97" s="15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1288</v>
      </c>
      <c r="B98" s="3" t="s">
        <v>585</v>
      </c>
      <c r="C98" s="12" t="s">
        <v>1245</v>
      </c>
      <c r="D98" s="12"/>
      <c r="E98" s="12"/>
      <c r="F98" s="12" t="s">
        <v>1245</v>
      </c>
      <c r="G98" s="322" t="s">
        <v>4727</v>
      </c>
      <c r="H98" s="316" t="s">
        <v>4824</v>
      </c>
      <c r="I98" s="4" t="s">
        <v>54</v>
      </c>
      <c r="J98" s="4" t="s">
        <v>1352</v>
      </c>
      <c r="K98" s="4" t="s">
        <v>586</v>
      </c>
      <c r="L98" s="4" t="s">
        <v>3220</v>
      </c>
      <c r="M98" s="8"/>
      <c r="N98" s="6" t="s">
        <v>1792</v>
      </c>
      <c r="O98" s="7" t="s">
        <v>1793</v>
      </c>
      <c r="P98" s="6" t="s">
        <v>1794</v>
      </c>
      <c r="Q98" s="6" t="s">
        <v>3318</v>
      </c>
      <c r="R98" s="12" t="s">
        <v>3101</v>
      </c>
      <c r="S98" s="8"/>
      <c r="T98" s="12" t="s">
        <v>3480</v>
      </c>
      <c r="U98" s="6" t="s">
        <v>1795</v>
      </c>
      <c r="V98" s="8"/>
      <c r="W98" s="6" t="s">
        <v>1796</v>
      </c>
      <c r="X98" s="6" t="s">
        <v>22</v>
      </c>
      <c r="Y98" s="12" t="e">
        <v>#N/A</v>
      </c>
      <c r="Z98" s="8"/>
      <c r="AA98" s="9" t="s">
        <v>142</v>
      </c>
      <c r="AB98" s="4" t="s">
        <v>35</v>
      </c>
      <c r="AC98" s="4" t="s">
        <v>4645</v>
      </c>
      <c r="AD98" s="9" t="s">
        <v>139</v>
      </c>
      <c r="AE98" s="4" t="s">
        <v>104</v>
      </c>
      <c r="AF98" s="8"/>
      <c r="AG98" s="9" t="s">
        <v>587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139</v>
      </c>
      <c r="AV98" s="4" t="s">
        <v>37</v>
      </c>
      <c r="AW98" s="43" t="str">
        <f>INDEX([2]DATA!$W$10:$W$285,MATCH(B98,[2]DATA!$C$10:$C$285,0))</f>
        <v>Thạc sĩ</v>
      </c>
      <c r="AX98" s="43" t="str">
        <f>INDEX([2]DATA!$X$10:$X$285,MATCH(B98,[2]DATA!$C$10:$C$285,0))</f>
        <v>Công nghệ vật liệu dệt may</v>
      </c>
      <c r="AY98" s="4" t="s">
        <v>588</v>
      </c>
      <c r="AZ98" s="4"/>
      <c r="BA98" s="8"/>
      <c r="BB98" s="8"/>
      <c r="BC98" s="10" t="s">
        <v>3012</v>
      </c>
      <c r="BD98" s="10" t="s">
        <v>3909</v>
      </c>
      <c r="BE98" s="4" t="s">
        <v>1247</v>
      </c>
      <c r="BF98" s="10" t="s">
        <v>1319</v>
      </c>
      <c r="BG98" s="10" t="s">
        <v>1442</v>
      </c>
      <c r="BH98" s="8"/>
      <c r="BI98" s="12" t="str">
        <f>INDEX([2]DATA!$Z$10:$Z$285,MATCH(B98,[2]DATA!$C$10:$C$285,0))</f>
        <v/>
      </c>
      <c r="BJ98" s="4" t="s">
        <v>37</v>
      </c>
      <c r="BK98" s="4" t="s">
        <v>22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34</v>
      </c>
      <c r="BS98" s="12"/>
      <c r="BT98" s="12"/>
      <c r="BU98" s="12" t="str">
        <f>INDEX([2]DATA!$O$10:$O$285,MATCH(B98,[2]DATA!$C$10:$C$285,0))</f>
        <v>V.07.01.03</v>
      </c>
      <c r="BV98" s="12" t="s">
        <v>1311</v>
      </c>
      <c r="BW98" s="12"/>
      <c r="BX98" s="12">
        <v>4</v>
      </c>
      <c r="BY98" s="12">
        <v>3.33</v>
      </c>
      <c r="BZ98" s="15" t="s">
        <v>2986</v>
      </c>
      <c r="CA98" s="12"/>
      <c r="CB98" s="15" t="s">
        <v>2986</v>
      </c>
      <c r="CC98" s="24">
        <v>0.08</v>
      </c>
      <c r="CD98" s="17">
        <v>43556</v>
      </c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34</v>
      </c>
      <c r="CY98" s="187" t="s">
        <v>4443</v>
      </c>
      <c r="CZ98" s="187"/>
      <c r="DA98" s="9" t="s">
        <v>587</v>
      </c>
      <c r="DB98" s="9" t="s">
        <v>139</v>
      </c>
      <c r="DC98" s="12"/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1109</v>
      </c>
      <c r="B99" s="3" t="s">
        <v>749</v>
      </c>
      <c r="C99" s="12" t="s">
        <v>1245</v>
      </c>
      <c r="D99" s="12"/>
      <c r="E99" s="12"/>
      <c r="F99" s="12" t="s">
        <v>1245</v>
      </c>
      <c r="G99" s="322" t="s">
        <v>4731</v>
      </c>
      <c r="H99" s="316" t="s">
        <v>4827</v>
      </c>
      <c r="I99" s="4" t="s">
        <v>54</v>
      </c>
      <c r="J99" s="4" t="s">
        <v>1355</v>
      </c>
      <c r="K99" s="4" t="s">
        <v>750</v>
      </c>
      <c r="L99" s="4" t="s">
        <v>3220</v>
      </c>
      <c r="M99" s="8"/>
      <c r="N99" s="6" t="s">
        <v>1548</v>
      </c>
      <c r="O99" s="7" t="s">
        <v>1549</v>
      </c>
      <c r="P99" s="6" t="s">
        <v>1499</v>
      </c>
      <c r="Q99" s="6" t="s">
        <v>3318</v>
      </c>
      <c r="R99" s="12" t="s">
        <v>3101</v>
      </c>
      <c r="S99" s="8"/>
      <c r="T99" s="12" t="s">
        <v>3485</v>
      </c>
      <c r="U99" s="6" t="s">
        <v>1550</v>
      </c>
      <c r="V99" s="8"/>
      <c r="W99" s="6" t="s">
        <v>1551</v>
      </c>
      <c r="X99" s="6" t="s">
        <v>22</v>
      </c>
      <c r="Y99" s="12" t="s">
        <v>3750</v>
      </c>
      <c r="Z99" s="8"/>
      <c r="AA99" s="9" t="s">
        <v>228</v>
      </c>
      <c r="AB99" s="4" t="s">
        <v>35</v>
      </c>
      <c r="AC99" s="4" t="s">
        <v>4646</v>
      </c>
      <c r="AD99" s="9" t="s">
        <v>228</v>
      </c>
      <c r="AE99" s="4" t="s">
        <v>104</v>
      </c>
      <c r="AF99" s="8"/>
      <c r="AG99" s="9" t="s">
        <v>228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228</v>
      </c>
      <c r="AV99" s="4" t="s">
        <v>79</v>
      </c>
      <c r="AW99" s="43" t="str">
        <f>INDEX([2]DATA!$W$10:$W$285,MATCH(B99,[2]DATA!$C$10:$C$285,0))</f>
        <v>Đại học</v>
      </c>
      <c r="AX99" s="43" t="str">
        <f>INDEX([2]DATA!$X$10:$X$285,MATCH(B99,[2]DATA!$C$10:$C$285,0))</f>
        <v>Thiết kế thời trang</v>
      </c>
      <c r="AY99" s="4" t="s">
        <v>751</v>
      </c>
      <c r="AZ99" s="4"/>
      <c r="BA99" s="8"/>
      <c r="BB99" s="8"/>
      <c r="BC99" s="10" t="s">
        <v>3012</v>
      </c>
      <c r="BD99" s="15" t="s">
        <v>3920</v>
      </c>
      <c r="BE99" s="4" t="s">
        <v>1250</v>
      </c>
      <c r="BF99" s="10"/>
      <c r="BG99" s="10" t="s">
        <v>1442</v>
      </c>
      <c r="BH99" s="8"/>
      <c r="BI99" s="12" t="str">
        <f>INDEX([2]DATA!$Z$10:$Z$285,MATCH(B99,[2]DATA!$C$10:$C$285,0))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60</v>
      </c>
      <c r="BP99" s="4" t="s">
        <v>1312</v>
      </c>
      <c r="BQ99" s="8"/>
      <c r="BR99" s="4" t="s">
        <v>1243</v>
      </c>
      <c r="BS99" s="12"/>
      <c r="BT99" s="12"/>
      <c r="BU99" s="12" t="str">
        <f>INDEX([2]DATA!$O$10:$O$285,MATCH(B99,[2]DATA!$C$10:$C$285,0))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1334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1321</v>
      </c>
      <c r="CY99" s="187" t="s">
        <v>4443</v>
      </c>
      <c r="CZ99" s="187"/>
      <c r="DA99" s="9" t="s">
        <v>228</v>
      </c>
      <c r="DB99" s="9" t="s">
        <v>228</v>
      </c>
      <c r="DC99" s="90" t="s">
        <v>4104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78" x14ac:dyDescent="0.3">
      <c r="A100" s="15" t="s">
        <v>1289</v>
      </c>
      <c r="B100" s="3" t="s">
        <v>744</v>
      </c>
      <c r="C100" s="12" t="s">
        <v>1245</v>
      </c>
      <c r="D100" s="12"/>
      <c r="E100" s="12"/>
      <c r="F100" s="12" t="s">
        <v>1245</v>
      </c>
      <c r="G100" s="322" t="s">
        <v>4730</v>
      </c>
      <c r="H100" s="316" t="s">
        <v>4826</v>
      </c>
      <c r="I100" s="4" t="s">
        <v>54</v>
      </c>
      <c r="J100" s="4" t="s">
        <v>1362</v>
      </c>
      <c r="K100" s="4" t="s">
        <v>745</v>
      </c>
      <c r="L100" s="4" t="s">
        <v>3220</v>
      </c>
      <c r="M100" s="8"/>
      <c r="N100" s="6" t="s">
        <v>1526</v>
      </c>
      <c r="O100" s="7" t="s">
        <v>1527</v>
      </c>
      <c r="P100" s="6" t="s">
        <v>1499</v>
      </c>
      <c r="Q100" s="6" t="s">
        <v>3318</v>
      </c>
      <c r="R100" s="12" t="s">
        <v>3101</v>
      </c>
      <c r="S100" s="8"/>
      <c r="T100" s="12" t="s">
        <v>3484</v>
      </c>
      <c r="U100" s="6" t="s">
        <v>1528</v>
      </c>
      <c r="V100" s="8"/>
      <c r="W100" s="6" t="s">
        <v>1529</v>
      </c>
      <c r="X100" s="6" t="s">
        <v>1530</v>
      </c>
      <c r="Y100" s="12" t="s">
        <v>3749</v>
      </c>
      <c r="Z100" s="8"/>
      <c r="AA100" s="9" t="s">
        <v>582</v>
      </c>
      <c r="AB100" s="4" t="s">
        <v>35</v>
      </c>
      <c r="AC100" s="4" t="s">
        <v>4646</v>
      </c>
      <c r="AD100" s="9" t="s">
        <v>582</v>
      </c>
      <c r="AE100" s="4" t="s">
        <v>104</v>
      </c>
      <c r="AF100" s="8"/>
      <c r="AG100" s="9" t="s">
        <v>582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9" t="s">
        <v>582</v>
      </c>
      <c r="AV100" s="4" t="s">
        <v>79</v>
      </c>
      <c r="AW100" s="43" t="str">
        <f>INDEX([2]DATA!$W$10:$W$285,MATCH(B100,[2]DATA!$C$10:$C$285,0))</f>
        <v>Kỹ sư</v>
      </c>
      <c r="AX100" s="43" t="str">
        <f>INDEX([2]DATA!$X$10:$X$285,MATCH(B100,[2]DATA!$C$10:$C$285,0))</f>
        <v>Công nghệ cắt may</v>
      </c>
      <c r="AY100" s="4" t="s">
        <v>746</v>
      </c>
      <c r="AZ100" s="4"/>
      <c r="BA100" s="8"/>
      <c r="BB100" s="8"/>
      <c r="BC100" s="10" t="s">
        <v>3908</v>
      </c>
      <c r="BD100" s="10"/>
      <c r="BE100" s="4" t="s">
        <v>1247</v>
      </c>
      <c r="BF100" s="10"/>
      <c r="BG100" s="10" t="s">
        <v>1442</v>
      </c>
      <c r="BH100" s="8"/>
      <c r="BI100" s="12" t="str">
        <f>INDEX([2]DATA!$Z$10:$Z$285,MATCH(B100,[2]DATA!$C$10:$C$285,0))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1312</v>
      </c>
      <c r="BO100" s="4" t="s">
        <v>1312</v>
      </c>
      <c r="BP100" s="4" t="s">
        <v>1312</v>
      </c>
      <c r="BQ100" s="8"/>
      <c r="BR100" s="4" t="s">
        <v>1243</v>
      </c>
      <c r="BS100" s="12"/>
      <c r="BT100" s="12"/>
      <c r="BU100" s="12" t="str">
        <f>INDEX([2]DATA!$O$10:$O$285,MATCH(B100,[2]DATA!$C$10:$C$285,0))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52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3077</v>
      </c>
      <c r="CY100" s="187" t="s">
        <v>4443</v>
      </c>
      <c r="CZ100" s="187"/>
      <c r="DA100" s="9" t="s">
        <v>582</v>
      </c>
      <c r="DB100" s="9" t="s">
        <v>582</v>
      </c>
      <c r="DC100" s="90" t="s">
        <v>4102</v>
      </c>
      <c r="DD100" s="12"/>
      <c r="DE100" s="12"/>
      <c r="DF100" s="12"/>
      <c r="DG100" s="12"/>
      <c r="DH100" s="9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93.6" x14ac:dyDescent="0.3">
      <c r="A101" s="15" t="s">
        <v>1290</v>
      </c>
      <c r="B101" s="16" t="s">
        <v>2826</v>
      </c>
      <c r="C101" s="12" t="s">
        <v>1245</v>
      </c>
      <c r="D101" s="12"/>
      <c r="E101" s="12"/>
      <c r="F101" s="12" t="s">
        <v>1245</v>
      </c>
      <c r="G101" s="322" t="s">
        <v>4732</v>
      </c>
      <c r="H101" s="316" t="s">
        <v>4825</v>
      </c>
      <c r="I101" s="12" t="s">
        <v>54</v>
      </c>
      <c r="J101" s="12" t="s">
        <v>1339</v>
      </c>
      <c r="K101" s="15" t="s">
        <v>2831</v>
      </c>
      <c r="L101" s="4" t="s">
        <v>3220</v>
      </c>
      <c r="M101" s="8"/>
      <c r="N101" s="19" t="s">
        <v>2829</v>
      </c>
      <c r="O101" s="19" t="s">
        <v>2830</v>
      </c>
      <c r="P101" s="6" t="s">
        <v>1499</v>
      </c>
      <c r="Q101" s="6" t="s">
        <v>3318</v>
      </c>
      <c r="R101" s="12" t="s">
        <v>3101</v>
      </c>
      <c r="S101" s="8"/>
      <c r="T101" s="12" t="s">
        <v>1412</v>
      </c>
      <c r="U101" s="19" t="s">
        <v>2828</v>
      </c>
      <c r="V101" s="8"/>
      <c r="W101" s="19" t="s">
        <v>2827</v>
      </c>
      <c r="X101" s="20"/>
      <c r="Y101" s="12" t="e">
        <v>#N/A</v>
      </c>
      <c r="Z101" s="8"/>
      <c r="AA101" s="15" t="s">
        <v>2806</v>
      </c>
      <c r="AB101" s="12" t="s">
        <v>35</v>
      </c>
      <c r="AC101" s="4" t="s">
        <v>4646</v>
      </c>
      <c r="AD101" s="15" t="s">
        <v>2806</v>
      </c>
      <c r="AE101" s="4" t="s">
        <v>104</v>
      </c>
      <c r="AF101" s="8"/>
      <c r="AG101" s="15" t="s">
        <v>2806</v>
      </c>
      <c r="AH101" s="4" t="s">
        <v>3928</v>
      </c>
      <c r="AI101" s="12"/>
      <c r="AJ101" s="12"/>
      <c r="AK101" s="12"/>
      <c r="AL101" s="12"/>
      <c r="AM101" s="8"/>
      <c r="AN101" s="8"/>
      <c r="AO101" s="8"/>
      <c r="AP101" s="12"/>
      <c r="AQ101" s="12"/>
      <c r="AR101" s="8"/>
      <c r="AS101" s="4" t="s">
        <v>28</v>
      </c>
      <c r="AT101" s="4" t="s">
        <v>29</v>
      </c>
      <c r="AU101" s="15" t="s">
        <v>2806</v>
      </c>
      <c r="AV101" s="4" t="s">
        <v>37</v>
      </c>
      <c r="AW101" s="43" t="str">
        <f>INDEX([2]DATA!$W$10:$W$285,MATCH(B101,[2]DATA!$C$10:$C$285,0))</f>
        <v>Thạc sĩ</v>
      </c>
      <c r="AX101" s="43" t="str">
        <f>INDEX([2]DATA!$X$10:$X$285,MATCH(B101,[2]DATA!$C$10:$C$285,0))</f>
        <v>Công nghệ vật liệu dệt may</v>
      </c>
      <c r="AY101" s="12" t="s">
        <v>588</v>
      </c>
      <c r="AZ101" s="12"/>
      <c r="BA101" s="8"/>
      <c r="BB101" s="8"/>
      <c r="BC101" s="12" t="s">
        <v>2885</v>
      </c>
      <c r="BD101" s="15" t="s">
        <v>3920</v>
      </c>
      <c r="BE101" s="15" t="s">
        <v>2886</v>
      </c>
      <c r="BF101" s="4"/>
      <c r="BG101" s="4" t="s">
        <v>2872</v>
      </c>
      <c r="BH101" s="8"/>
      <c r="BI101" s="12" t="str">
        <f>INDEX([2]DATA!$Z$10:$Z$285,MATCH(B101,[2]DATA!$C$10:$C$285,0))</f>
        <v/>
      </c>
      <c r="BJ101" s="4" t="s">
        <v>37</v>
      </c>
      <c r="BK101" s="12"/>
      <c r="BL101" s="12"/>
      <c r="BM101" s="12"/>
      <c r="BN101" s="4" t="s">
        <v>1455</v>
      </c>
      <c r="BO101" s="12" t="s">
        <v>1455</v>
      </c>
      <c r="BP101" s="12"/>
      <c r="BQ101" s="8"/>
      <c r="BR101" s="4" t="s">
        <v>1243</v>
      </c>
      <c r="BS101" s="12"/>
      <c r="BT101" s="12"/>
      <c r="BU101" s="12" t="str">
        <f>INDEX([2]DATA!$O$10:$O$285,MATCH(B101,[2]DATA!$C$10:$C$285,0))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22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12" t="s">
        <v>1321</v>
      </c>
      <c r="CY101" s="187" t="s">
        <v>4443</v>
      </c>
      <c r="CZ101" s="187"/>
      <c r="DA101" s="15" t="s">
        <v>2806</v>
      </c>
      <c r="DB101" s="15" t="s">
        <v>2806</v>
      </c>
      <c r="DC101" s="90" t="s">
        <v>4094</v>
      </c>
      <c r="DD101" s="12"/>
      <c r="DE101" s="12"/>
      <c r="DF101" s="12"/>
      <c r="DG101" s="12"/>
      <c r="DH101" s="15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46.8" x14ac:dyDescent="0.3">
      <c r="A102" s="15" t="s">
        <v>1110</v>
      </c>
      <c r="B102" s="3" t="s">
        <v>698</v>
      </c>
      <c r="C102" s="12" t="s">
        <v>1245</v>
      </c>
      <c r="D102" s="12"/>
      <c r="E102" s="12"/>
      <c r="F102" s="12" t="s">
        <v>1245</v>
      </c>
      <c r="G102" s="322" t="s">
        <v>4735</v>
      </c>
      <c r="H102" s="316" t="s">
        <v>4825</v>
      </c>
      <c r="I102" s="4" t="s">
        <v>54</v>
      </c>
      <c r="J102" s="4" t="s">
        <v>1385</v>
      </c>
      <c r="K102" s="4" t="s">
        <v>676</v>
      </c>
      <c r="L102" s="4" t="s">
        <v>1293</v>
      </c>
      <c r="M102" s="8"/>
      <c r="N102" s="6" t="s">
        <v>1868</v>
      </c>
      <c r="O102" s="7" t="s">
        <v>1869</v>
      </c>
      <c r="P102" s="6" t="s">
        <v>1870</v>
      </c>
      <c r="Q102" s="6" t="s">
        <v>3318</v>
      </c>
      <c r="R102" s="12" t="s">
        <v>3320</v>
      </c>
      <c r="S102" s="8"/>
      <c r="T102" s="12" t="s">
        <v>3497</v>
      </c>
      <c r="U102" s="6" t="s">
        <v>1871</v>
      </c>
      <c r="V102" s="8"/>
      <c r="W102" s="6" t="s">
        <v>1872</v>
      </c>
      <c r="X102" s="21" t="s">
        <v>1873</v>
      </c>
      <c r="Y102" s="12" t="s">
        <v>3767</v>
      </c>
      <c r="Z102" s="8"/>
      <c r="AA102" s="9" t="s">
        <v>105</v>
      </c>
      <c r="AB102" s="4" t="s">
        <v>35</v>
      </c>
      <c r="AC102" s="4" t="s">
        <v>4647</v>
      </c>
      <c r="AD102" s="9" t="s">
        <v>105</v>
      </c>
      <c r="AE102" s="4" t="s">
        <v>104</v>
      </c>
      <c r="AF102" s="8"/>
      <c r="AG102" s="9" t="s">
        <v>105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INDEX([2]DATA!$W$10:$W$285,MATCH(B102,[2]DATA!$C$10:$C$285,0))</f>
        <v>Thạc sĩ</v>
      </c>
      <c r="AX102" s="43" t="str">
        <f>INDEX([2]DATA!$X$10:$X$285,MATCH(B102,[2]DATA!$C$10:$C$285,0))</f>
        <v>Kinh tế tài chính, ngân hàng</v>
      </c>
      <c r="AY102" s="4" t="s">
        <v>699</v>
      </c>
      <c r="AZ102" s="4"/>
      <c r="BA102" s="8"/>
      <c r="BB102" s="8"/>
      <c r="BC102" s="4" t="s">
        <v>1244</v>
      </c>
      <c r="BD102" s="4"/>
      <c r="BE102" s="4" t="s">
        <v>1244</v>
      </c>
      <c r="BF102" s="4"/>
      <c r="BG102" s="4"/>
      <c r="BH102" s="8"/>
      <c r="BI102" s="12" t="str">
        <f>INDEX([2]DATA!$Z$10:$Z$285,MATCH(B102,[2]DATA!$C$10:$C$285,0))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4" t="s">
        <v>49</v>
      </c>
      <c r="BP102" s="4" t="s">
        <v>1312</v>
      </c>
      <c r="BQ102" s="8"/>
      <c r="BR102" s="4" t="s">
        <v>34</v>
      </c>
      <c r="BS102" s="12"/>
      <c r="BT102" s="12"/>
      <c r="BU102" s="12" t="str">
        <f>INDEX([2]DATA!$O$10:$O$285,MATCH(B102,[2]DATA!$C$10:$C$285,0))</f>
        <v>V.07.01.03</v>
      </c>
      <c r="BV102" s="12" t="s">
        <v>1311</v>
      </c>
      <c r="BW102" s="12"/>
      <c r="BX102" s="12">
        <v>2</v>
      </c>
      <c r="BY102" s="12">
        <v>2.67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2816</v>
      </c>
      <c r="CY102" s="187" t="s">
        <v>4443</v>
      </c>
      <c r="CZ102" s="187"/>
      <c r="DA102" s="9" t="s">
        <v>105</v>
      </c>
      <c r="DB102" s="9" t="s">
        <v>105</v>
      </c>
      <c r="DC102" s="12"/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1291</v>
      </c>
      <c r="B103" s="3" t="s">
        <v>604</v>
      </c>
      <c r="C103" s="12" t="s">
        <v>1245</v>
      </c>
      <c r="D103" s="12"/>
      <c r="E103" s="12"/>
      <c r="F103" s="12" t="s">
        <v>1245</v>
      </c>
      <c r="G103" s="322" t="s">
        <v>4734</v>
      </c>
      <c r="H103" s="316" t="s">
        <v>4527</v>
      </c>
      <c r="I103" s="4" t="s">
        <v>54</v>
      </c>
      <c r="J103" s="4" t="s">
        <v>1348</v>
      </c>
      <c r="K103" s="4" t="s">
        <v>605</v>
      </c>
      <c r="L103" s="4" t="s">
        <v>1293</v>
      </c>
      <c r="M103" s="8"/>
      <c r="N103" s="6" t="s">
        <v>1921</v>
      </c>
      <c r="O103" s="7" t="s">
        <v>1922</v>
      </c>
      <c r="P103" s="6" t="s">
        <v>1499</v>
      </c>
      <c r="Q103" s="6" t="s">
        <v>3318</v>
      </c>
      <c r="R103" s="12" t="s">
        <v>3101</v>
      </c>
      <c r="S103" s="8"/>
      <c r="T103" s="12" t="s">
        <v>3498</v>
      </c>
      <c r="U103" s="6" t="s">
        <v>1923</v>
      </c>
      <c r="V103" s="8"/>
      <c r="W103" s="6" t="s">
        <v>1924</v>
      </c>
      <c r="X103" s="21" t="s">
        <v>1925</v>
      </c>
      <c r="Y103" s="12" t="s">
        <v>3769</v>
      </c>
      <c r="Z103" s="8"/>
      <c r="AA103" s="9" t="s">
        <v>105</v>
      </c>
      <c r="AB103" s="4" t="s">
        <v>35</v>
      </c>
      <c r="AC103" s="4" t="s">
        <v>4647</v>
      </c>
      <c r="AD103" s="9" t="s">
        <v>105</v>
      </c>
      <c r="AE103" s="4" t="s">
        <v>104</v>
      </c>
      <c r="AF103" s="8"/>
      <c r="AG103" s="9" t="s">
        <v>127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INDEX([2]DATA!$W$10:$W$285,MATCH(B103,[2]DATA!$C$10:$C$285,0))</f>
        <v>Thạc sĩ</v>
      </c>
      <c r="AX103" s="43" t="str">
        <f>INDEX([2]DATA!$X$10:$X$285,MATCH(B103,[2]DATA!$C$10:$C$285,0))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 t="s">
        <v>3909</v>
      </c>
      <c r="BE103" s="4" t="s">
        <v>1244</v>
      </c>
      <c r="BF103" s="4"/>
      <c r="BG103" s="4"/>
      <c r="BH103" s="8"/>
      <c r="BI103" s="12" t="str">
        <f>INDEX([2]DATA!$Z$10:$Z$285,MATCH(B103,[2]DATA!$C$10:$C$285,0))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1312</v>
      </c>
      <c r="BO103" s="10" t="s">
        <v>3946</v>
      </c>
      <c r="BP103" s="4" t="s">
        <v>1312</v>
      </c>
      <c r="BQ103" s="8"/>
      <c r="BR103" s="4" t="s">
        <v>34</v>
      </c>
      <c r="BS103" s="12"/>
      <c r="BT103" s="12"/>
      <c r="BU103" s="12" t="str">
        <f>INDEX([2]DATA!$O$10:$O$285,MATCH(B103,[2]DATA!$C$10:$C$285,0))</f>
        <v>V.07.01.03</v>
      </c>
      <c r="BV103" s="4" t="s">
        <v>1311</v>
      </c>
      <c r="BW103" s="12"/>
      <c r="BX103" s="4">
        <v>3</v>
      </c>
      <c r="BY103" s="4">
        <v>3</v>
      </c>
      <c r="BZ103" s="4"/>
      <c r="CA103" s="4"/>
      <c r="CB103" s="4" t="s">
        <v>91</v>
      </c>
      <c r="CC103" s="4"/>
      <c r="CD103" s="4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Y103" s="187" t="s">
        <v>4443</v>
      </c>
      <c r="CZ103" s="187"/>
      <c r="DA103" s="9" t="s">
        <v>105</v>
      </c>
      <c r="DB103" s="9" t="s">
        <v>105</v>
      </c>
      <c r="DC103" s="270" t="s">
        <v>4621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1111</v>
      </c>
      <c r="B104" s="3" t="s">
        <v>710</v>
      </c>
      <c r="C104" s="12" t="s">
        <v>1245</v>
      </c>
      <c r="D104" s="12"/>
      <c r="E104" s="12"/>
      <c r="F104" s="12" t="s">
        <v>1245</v>
      </c>
      <c r="G104" s="322" t="s">
        <v>4733</v>
      </c>
      <c r="H104" s="316" t="s">
        <v>4828</v>
      </c>
      <c r="I104" s="4" t="s">
        <v>54</v>
      </c>
      <c r="J104" s="4" t="s">
        <v>1345</v>
      </c>
      <c r="K104" s="4" t="s">
        <v>711</v>
      </c>
      <c r="L104" s="4" t="s">
        <v>1293</v>
      </c>
      <c r="M104" s="8"/>
      <c r="N104" s="11" t="s">
        <v>3177</v>
      </c>
      <c r="O104" s="14" t="s">
        <v>3178</v>
      </c>
      <c r="P104" s="6" t="s">
        <v>3179</v>
      </c>
      <c r="Q104" s="6" t="s">
        <v>3318</v>
      </c>
      <c r="R104" s="12" t="s">
        <v>3101</v>
      </c>
      <c r="S104" s="8"/>
      <c r="T104" s="12" t="s">
        <v>3496</v>
      </c>
      <c r="U104" s="6" t="s">
        <v>1503</v>
      </c>
      <c r="V104" s="8"/>
      <c r="W104" s="6" t="s">
        <v>1504</v>
      </c>
      <c r="X104" s="21" t="s">
        <v>1505</v>
      </c>
      <c r="Y104" s="12" t="s">
        <v>3765</v>
      </c>
      <c r="Z104" s="8"/>
      <c r="AA104" s="9" t="s">
        <v>105</v>
      </c>
      <c r="AB104" s="4" t="s">
        <v>35</v>
      </c>
      <c r="AC104" s="4" t="s">
        <v>4647</v>
      </c>
      <c r="AD104" s="9" t="s">
        <v>105</v>
      </c>
      <c r="AE104" s="4" t="s">
        <v>104</v>
      </c>
      <c r="AF104" s="8"/>
      <c r="AG104" s="9" t="s">
        <v>712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9" t="s">
        <v>105</v>
      </c>
      <c r="AV104" s="4" t="s">
        <v>37</v>
      </c>
      <c r="AW104" s="43" t="str">
        <f>INDEX([2]DATA!$W$10:$W$285,MATCH(B104,[2]DATA!$C$10:$C$285,0))</f>
        <v>Thạc sĩ</v>
      </c>
      <c r="AX104" s="43" t="str">
        <f>INDEX([2]DATA!$X$10:$X$285,MATCH(B104,[2]DATA!$C$10:$C$285,0))</f>
        <v>Kế toán</v>
      </c>
      <c r="AY104" s="4" t="s">
        <v>241</v>
      </c>
      <c r="AZ104" s="4"/>
      <c r="BA104" s="8"/>
      <c r="BB104" s="8"/>
      <c r="BC104" s="4" t="s">
        <v>1244</v>
      </c>
      <c r="BD104" s="4"/>
      <c r="BE104" s="4" t="s">
        <v>1244</v>
      </c>
      <c r="BF104" s="4"/>
      <c r="BG104" s="4"/>
      <c r="BH104" s="8"/>
      <c r="BI104" s="12" t="str">
        <f>INDEX([2]DATA!$Z$10:$Z$285,MATCH(B104,[2]DATA!$C$10:$C$285,0))</f>
        <v>Sơ cấp</v>
      </c>
      <c r="BJ104" s="4" t="s">
        <v>37</v>
      </c>
      <c r="BK104" s="4" t="s">
        <v>115</v>
      </c>
      <c r="BL104" s="4" t="s">
        <v>22</v>
      </c>
      <c r="BM104" s="4" t="s">
        <v>22</v>
      </c>
      <c r="BN104" s="4" t="s">
        <v>1321</v>
      </c>
      <c r="BO104" s="4" t="s">
        <v>49</v>
      </c>
      <c r="BP104" s="4"/>
      <c r="BQ104" s="8"/>
      <c r="BR104" s="4" t="s">
        <v>34</v>
      </c>
      <c r="BS104" s="12"/>
      <c r="BT104" s="12"/>
      <c r="BU104" s="12" t="str">
        <f>INDEX([2]DATA!$O$10:$O$285,MATCH(B104,[2]DATA!$C$10:$C$285,0))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91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Y104" s="187" t="s">
        <v>4443</v>
      </c>
      <c r="CZ104" s="187"/>
      <c r="DA104" s="9" t="s">
        <v>105</v>
      </c>
      <c r="DB104" s="9" t="s">
        <v>105</v>
      </c>
      <c r="DC104" s="90" t="s">
        <v>4619</v>
      </c>
      <c r="DD104" s="12"/>
      <c r="DE104" s="12"/>
      <c r="DF104" s="12"/>
      <c r="DG104" s="12"/>
      <c r="DH104" s="9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93.6" x14ac:dyDescent="0.3">
      <c r="A105" s="15" t="s">
        <v>1112</v>
      </c>
      <c r="B105" s="16" t="s">
        <v>1322</v>
      </c>
      <c r="C105" s="12" t="s">
        <v>1245</v>
      </c>
      <c r="D105" s="12"/>
      <c r="E105" s="12"/>
      <c r="F105" s="12" t="s">
        <v>1245</v>
      </c>
      <c r="G105" s="322" t="s">
        <v>4738</v>
      </c>
      <c r="H105" s="316" t="s">
        <v>4516</v>
      </c>
      <c r="I105" s="12" t="s">
        <v>54</v>
      </c>
      <c r="J105" s="12" t="s">
        <v>3806</v>
      </c>
      <c r="K105" s="15" t="s">
        <v>1323</v>
      </c>
      <c r="L105" s="12" t="s">
        <v>1293</v>
      </c>
      <c r="M105" s="8"/>
      <c r="N105" s="19" t="s">
        <v>2602</v>
      </c>
      <c r="O105" s="19" t="s">
        <v>2603</v>
      </c>
      <c r="P105" s="20" t="s">
        <v>1499</v>
      </c>
      <c r="Q105" s="20" t="s">
        <v>3318</v>
      </c>
      <c r="R105" s="12" t="s">
        <v>3101</v>
      </c>
      <c r="S105" s="8"/>
      <c r="T105" s="12" t="s">
        <v>3500</v>
      </c>
      <c r="U105" s="20" t="s">
        <v>2604</v>
      </c>
      <c r="V105" s="8"/>
      <c r="W105" s="19" t="s">
        <v>2605</v>
      </c>
      <c r="X105" s="21" t="s">
        <v>2606</v>
      </c>
      <c r="Y105" s="12" t="e">
        <v>#N/A</v>
      </c>
      <c r="Z105" s="8"/>
      <c r="AA105" s="15" t="s">
        <v>1318</v>
      </c>
      <c r="AB105" s="12" t="s">
        <v>35</v>
      </c>
      <c r="AC105" s="4" t="s">
        <v>4643</v>
      </c>
      <c r="AD105" s="15" t="s">
        <v>1318</v>
      </c>
      <c r="AE105" s="4" t="s">
        <v>104</v>
      </c>
      <c r="AF105" s="8"/>
      <c r="AG105" s="15" t="s">
        <v>1318</v>
      </c>
      <c r="AH105" s="4" t="s">
        <v>3928</v>
      </c>
      <c r="AI105" s="12"/>
      <c r="AJ105" s="12"/>
      <c r="AK105" s="12"/>
      <c r="AL105" s="12"/>
      <c r="AM105" s="8"/>
      <c r="AN105" s="8"/>
      <c r="AO105" s="8"/>
      <c r="AP105" s="12"/>
      <c r="AQ105" s="12"/>
      <c r="AR105" s="8"/>
      <c r="AS105" s="18" t="s">
        <v>28</v>
      </c>
      <c r="AT105" s="12" t="s">
        <v>29</v>
      </c>
      <c r="AU105" s="15" t="s">
        <v>1318</v>
      </c>
      <c r="AV105" s="4" t="s">
        <v>37</v>
      </c>
      <c r="AW105" s="43" t="str">
        <f>INDEX([2]DATA!$W$10:$W$285,MATCH(B105,[2]DATA!$C$10:$C$285,0))</f>
        <v>Thạc sĩ</v>
      </c>
      <c r="AX105" s="43" t="str">
        <f>INDEX([2]DATA!$X$10:$X$285,MATCH(B105,[2]DATA!$C$10:$C$285,0))</f>
        <v>Luật học</v>
      </c>
      <c r="AY105" s="12" t="s">
        <v>1324</v>
      </c>
      <c r="AZ105" s="12"/>
      <c r="BA105" s="8"/>
      <c r="BB105" s="8"/>
      <c r="BC105" s="12" t="s">
        <v>1325</v>
      </c>
      <c r="BD105" s="12"/>
      <c r="BE105" s="12" t="s">
        <v>1325</v>
      </c>
      <c r="BF105" s="12"/>
      <c r="BG105" s="12"/>
      <c r="BH105" s="8"/>
      <c r="BI105" s="12" t="str">
        <f>INDEX([2]DATA!$Z$10:$Z$285,MATCH(B105,[2]DATA!$C$10:$C$285,0))</f>
        <v>Sơ cấp</v>
      </c>
      <c r="BJ105" s="12" t="s">
        <v>37</v>
      </c>
      <c r="BK105" s="12" t="s">
        <v>115</v>
      </c>
      <c r="BL105" s="12"/>
      <c r="BM105" s="12"/>
      <c r="BN105" s="4" t="s">
        <v>1312</v>
      </c>
      <c r="BO105" s="12" t="s">
        <v>1321</v>
      </c>
      <c r="BP105" s="12" t="s">
        <v>1312</v>
      </c>
      <c r="BQ105" s="8"/>
      <c r="BR105" s="12" t="s">
        <v>34</v>
      </c>
      <c r="BS105" s="12"/>
      <c r="BT105" s="12"/>
      <c r="BU105" s="12" t="str">
        <f>INDEX([2]DATA!$O$10:$O$285,MATCH(B105,[2]DATA!$C$10:$C$285,0))</f>
        <v>V.07.01.03</v>
      </c>
      <c r="BV105" s="12" t="s">
        <v>1311</v>
      </c>
      <c r="BW105" s="12"/>
      <c r="BX105" s="12">
        <v>2</v>
      </c>
      <c r="BY105" s="12">
        <v>2.67</v>
      </c>
      <c r="BZ105" s="12"/>
      <c r="CA105" s="12"/>
      <c r="CB105" s="12" t="s">
        <v>2806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12" t="s">
        <v>34</v>
      </c>
      <c r="CY105" s="187" t="s">
        <v>4443</v>
      </c>
      <c r="CZ105" s="187"/>
      <c r="DA105" s="15" t="s">
        <v>1318</v>
      </c>
      <c r="DB105" s="15" t="s">
        <v>1318</v>
      </c>
      <c r="DC105" s="91" t="s">
        <v>4099</v>
      </c>
      <c r="DD105" s="12"/>
      <c r="DE105" s="12"/>
      <c r="DF105" s="12"/>
      <c r="DG105" s="12"/>
      <c r="DH105" s="15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1113</v>
      </c>
      <c r="B106" s="3" t="s">
        <v>760</v>
      </c>
      <c r="C106" s="12" t="s">
        <v>1245</v>
      </c>
      <c r="D106" s="12"/>
      <c r="E106" s="12"/>
      <c r="F106" s="12" t="s">
        <v>1245</v>
      </c>
      <c r="G106" s="322" t="s">
        <v>4739</v>
      </c>
      <c r="H106" s="316" t="s">
        <v>4817</v>
      </c>
      <c r="I106" s="4" t="s">
        <v>54</v>
      </c>
      <c r="J106" s="4" t="s">
        <v>1382</v>
      </c>
      <c r="K106" s="4" t="s">
        <v>761</v>
      </c>
      <c r="L106" s="4" t="s">
        <v>1293</v>
      </c>
      <c r="M106" s="8"/>
      <c r="N106" s="6" t="s">
        <v>2717</v>
      </c>
      <c r="O106" s="7" t="s">
        <v>2718</v>
      </c>
      <c r="P106" s="6" t="s">
        <v>1499</v>
      </c>
      <c r="Q106" s="6" t="s">
        <v>3318</v>
      </c>
      <c r="R106" s="12" t="s">
        <v>3101</v>
      </c>
      <c r="S106" s="8"/>
      <c r="T106" s="12" t="s">
        <v>3493</v>
      </c>
      <c r="U106" s="6" t="s">
        <v>2719</v>
      </c>
      <c r="V106" s="8"/>
      <c r="W106" s="6" t="s">
        <v>2720</v>
      </c>
      <c r="X106" s="6" t="s">
        <v>2721</v>
      </c>
      <c r="Y106" s="12" t="s">
        <v>3770</v>
      </c>
      <c r="Z106" s="8"/>
      <c r="AA106" s="9" t="s">
        <v>105</v>
      </c>
      <c r="AB106" s="4" t="s">
        <v>35</v>
      </c>
      <c r="AC106" s="4" t="s">
        <v>4643</v>
      </c>
      <c r="AD106" s="9" t="s">
        <v>105</v>
      </c>
      <c r="AE106" s="4" t="s">
        <v>104</v>
      </c>
      <c r="AF106" s="8"/>
      <c r="AG106" s="9" t="s">
        <v>105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9" t="s">
        <v>105</v>
      </c>
      <c r="AV106" s="4" t="s">
        <v>37</v>
      </c>
      <c r="AW106" s="43" t="str">
        <f>INDEX([2]DATA!$W$10:$W$285,MATCH(B106,[2]DATA!$C$10:$C$285,0))</f>
        <v>Thạc sĩ</v>
      </c>
      <c r="AX106" s="43" t="str">
        <f>INDEX([2]DATA!$X$10:$X$285,MATCH(B106,[2]DATA!$C$10:$C$285,0))</f>
        <v>Luật kinh tế</v>
      </c>
      <c r="AY106" s="4" t="s">
        <v>762</v>
      </c>
      <c r="AZ106" s="4"/>
      <c r="BA106" s="8"/>
      <c r="BB106" s="8"/>
      <c r="BC106" s="4" t="s">
        <v>1244</v>
      </c>
      <c r="BD106" s="4" t="s">
        <v>3909</v>
      </c>
      <c r="BE106" s="4" t="s">
        <v>1244</v>
      </c>
      <c r="BF106" s="4"/>
      <c r="BG106" s="4"/>
      <c r="BH106" s="8"/>
      <c r="BI106" s="12" t="str">
        <f>INDEX([2]DATA!$Z$10:$Z$285,MATCH(B106,[2]DATA!$C$10:$C$285,0))</f>
        <v>Sơ cấp</v>
      </c>
      <c r="BJ106" s="4" t="s">
        <v>37</v>
      </c>
      <c r="BK106" s="4" t="s">
        <v>115</v>
      </c>
      <c r="BL106" s="4" t="s">
        <v>22</v>
      </c>
      <c r="BM106" s="4" t="s">
        <v>22</v>
      </c>
      <c r="BN106" s="4" t="s">
        <v>1312</v>
      </c>
      <c r="BO106" s="4" t="s">
        <v>49</v>
      </c>
      <c r="BP106" s="4" t="s">
        <v>1312</v>
      </c>
      <c r="BQ106" s="8"/>
      <c r="BR106" s="4" t="s">
        <v>34</v>
      </c>
      <c r="BS106" s="12"/>
      <c r="BT106" s="12"/>
      <c r="BU106" s="12" t="str">
        <f>INDEX([2]DATA!$O$10:$O$285,MATCH(B106,[2]DATA!$C$10:$C$285,0))</f>
        <v>V.07.01.03</v>
      </c>
      <c r="BV106" s="12" t="s">
        <v>1311</v>
      </c>
      <c r="BW106" s="12"/>
      <c r="BX106" s="12">
        <v>1</v>
      </c>
      <c r="BY106" s="12">
        <v>2.34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Y106" s="187" t="s">
        <v>4443</v>
      </c>
      <c r="CZ106" s="187"/>
      <c r="DA106" s="9" t="s">
        <v>105</v>
      </c>
      <c r="DB106" s="9" t="s">
        <v>105</v>
      </c>
      <c r="DC106" s="270" t="s">
        <v>4103</v>
      </c>
      <c r="DD106" s="12"/>
      <c r="DE106" s="12"/>
      <c r="DF106" s="12"/>
      <c r="DG106" s="12"/>
      <c r="DH106" s="9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8" x14ac:dyDescent="0.3">
      <c r="A107" s="15" t="s">
        <v>1114</v>
      </c>
      <c r="B107" s="16" t="s">
        <v>1326</v>
      </c>
      <c r="C107" s="12" t="s">
        <v>1245</v>
      </c>
      <c r="D107" s="12"/>
      <c r="E107" s="12"/>
      <c r="F107" s="12" t="s">
        <v>1245</v>
      </c>
      <c r="G107" s="322" t="s">
        <v>4737</v>
      </c>
      <c r="H107" s="316" t="s">
        <v>4829</v>
      </c>
      <c r="I107" s="12" t="s">
        <v>54</v>
      </c>
      <c r="J107" s="12" t="s">
        <v>3499</v>
      </c>
      <c r="K107" s="15" t="s">
        <v>3266</v>
      </c>
      <c r="L107" s="12" t="s">
        <v>1293</v>
      </c>
      <c r="M107" s="8"/>
      <c r="N107" s="19" t="s">
        <v>2039</v>
      </c>
      <c r="O107" s="19" t="s">
        <v>2040</v>
      </c>
      <c r="P107" s="20" t="s">
        <v>2041</v>
      </c>
      <c r="Q107" s="20" t="s">
        <v>3318</v>
      </c>
      <c r="R107" s="12" t="s">
        <v>3101</v>
      </c>
      <c r="S107" s="8"/>
      <c r="T107" s="12" t="s">
        <v>3499</v>
      </c>
      <c r="U107" s="20" t="s">
        <v>2042</v>
      </c>
      <c r="V107" s="8"/>
      <c r="W107" s="19" t="s">
        <v>2043</v>
      </c>
      <c r="X107" s="21" t="s">
        <v>2044</v>
      </c>
      <c r="Y107" s="12" t="e">
        <v>#N/A</v>
      </c>
      <c r="Z107" s="8"/>
      <c r="AA107" s="15" t="s">
        <v>1318</v>
      </c>
      <c r="AB107" s="12" t="s">
        <v>35</v>
      </c>
      <c r="AC107" s="4" t="s">
        <v>4643</v>
      </c>
      <c r="AD107" s="15" t="s">
        <v>1318</v>
      </c>
      <c r="AE107" s="4" t="s">
        <v>104</v>
      </c>
      <c r="AF107" s="8"/>
      <c r="AG107" s="15" t="s">
        <v>1318</v>
      </c>
      <c r="AH107" s="4" t="s">
        <v>3928</v>
      </c>
      <c r="AI107" s="12"/>
      <c r="AJ107" s="12"/>
      <c r="AK107" s="12"/>
      <c r="AL107" s="12"/>
      <c r="AM107" s="8"/>
      <c r="AN107" s="8"/>
      <c r="AO107" s="8"/>
      <c r="AP107" s="12"/>
      <c r="AQ107" s="12"/>
      <c r="AR107" s="8"/>
      <c r="AS107" s="18" t="s">
        <v>28</v>
      </c>
      <c r="AT107" s="12" t="s">
        <v>29</v>
      </c>
      <c r="AU107" s="15" t="s">
        <v>1318</v>
      </c>
      <c r="AV107" s="4" t="s">
        <v>37</v>
      </c>
      <c r="AW107" s="43" t="str">
        <f>INDEX([2]DATA!$W$10:$W$285,MATCH(B107,[2]DATA!$C$10:$C$285,0))</f>
        <v>Thạc sĩ</v>
      </c>
      <c r="AX107" s="43" t="str">
        <f>INDEX([2]DATA!$X$10:$X$285,MATCH(B107,[2]DATA!$C$10:$C$285,0))</f>
        <v>Luật Kinh tế</v>
      </c>
      <c r="AY107" s="12" t="s">
        <v>1324</v>
      </c>
      <c r="AZ107" s="12"/>
      <c r="BA107" s="8"/>
      <c r="BB107" s="8"/>
      <c r="BC107" s="12" t="s">
        <v>1325</v>
      </c>
      <c r="BD107" s="12"/>
      <c r="BE107" s="12" t="s">
        <v>1325</v>
      </c>
      <c r="BF107" s="12"/>
      <c r="BG107" s="12"/>
      <c r="BH107" s="8"/>
      <c r="BI107" s="12" t="str">
        <f>INDEX([2]DATA!$Z$10:$Z$285,MATCH(B107,[2]DATA!$C$10:$C$285,0))</f>
        <v>Sơ cấp</v>
      </c>
      <c r="BJ107" s="12" t="s">
        <v>37</v>
      </c>
      <c r="BK107" s="12" t="s">
        <v>115</v>
      </c>
      <c r="BL107" s="12"/>
      <c r="BM107" s="12"/>
      <c r="BN107" s="4" t="s">
        <v>1312</v>
      </c>
      <c r="BO107" s="12" t="s">
        <v>1321</v>
      </c>
      <c r="BP107" s="12" t="s">
        <v>1312</v>
      </c>
      <c r="BQ107" s="8"/>
      <c r="BR107" s="12" t="s">
        <v>34</v>
      </c>
      <c r="BS107" s="12"/>
      <c r="BT107" s="12"/>
      <c r="BU107" s="12" t="str">
        <f>INDEX([2]DATA!$O$10:$O$285,MATCH(B107,[2]DATA!$C$10:$C$285,0))</f>
        <v>V.07.01.03</v>
      </c>
      <c r="BV107" s="12" t="s">
        <v>1311</v>
      </c>
      <c r="BW107" s="12"/>
      <c r="BX107" s="12">
        <v>2</v>
      </c>
      <c r="BY107" s="12">
        <v>2.67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2" t="s">
        <v>34</v>
      </c>
      <c r="CY107" s="187" t="s">
        <v>4443</v>
      </c>
      <c r="CZ107" s="187"/>
      <c r="DA107" s="15" t="s">
        <v>1318</v>
      </c>
      <c r="DB107" s="15" t="s">
        <v>1318</v>
      </c>
      <c r="DC107" s="90" t="s">
        <v>4622</v>
      </c>
      <c r="DD107" s="12"/>
      <c r="DE107" s="12"/>
      <c r="DF107" s="12"/>
      <c r="DG107" s="12"/>
      <c r="DH107" s="15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39.6" customHeight="1" x14ac:dyDescent="0.3">
      <c r="A108" s="15" t="s">
        <v>1115</v>
      </c>
      <c r="B108" s="3" t="s">
        <v>700</v>
      </c>
      <c r="C108" s="12" t="s">
        <v>1245</v>
      </c>
      <c r="D108" s="12"/>
      <c r="E108" s="12"/>
      <c r="F108" s="12" t="s">
        <v>1245</v>
      </c>
      <c r="G108" s="322" t="s">
        <v>4736</v>
      </c>
      <c r="H108" s="316" t="s">
        <v>4487</v>
      </c>
      <c r="I108" s="4" t="s">
        <v>20</v>
      </c>
      <c r="J108" s="4" t="s">
        <v>1370</v>
      </c>
      <c r="K108" s="4" t="s">
        <v>701</v>
      </c>
      <c r="L108" s="4" t="s">
        <v>1293</v>
      </c>
      <c r="M108" s="8"/>
      <c r="N108" s="11" t="s">
        <v>3180</v>
      </c>
      <c r="O108" s="14" t="s">
        <v>3181</v>
      </c>
      <c r="P108" s="6" t="s">
        <v>3093</v>
      </c>
      <c r="Q108" s="6" t="s">
        <v>3318</v>
      </c>
      <c r="R108" s="12" t="s">
        <v>3101</v>
      </c>
      <c r="S108" s="8"/>
      <c r="T108" s="12" t="s">
        <v>3333</v>
      </c>
      <c r="U108" s="6" t="s">
        <v>1586</v>
      </c>
      <c r="V108" s="8"/>
      <c r="W108" s="11" t="s">
        <v>1587</v>
      </c>
      <c r="X108" s="21" t="s">
        <v>1588</v>
      </c>
      <c r="Y108" s="12" t="s">
        <v>3766</v>
      </c>
      <c r="Z108" s="8"/>
      <c r="AA108" s="9" t="s">
        <v>105</v>
      </c>
      <c r="AB108" s="4" t="s">
        <v>35</v>
      </c>
      <c r="AC108" s="4" t="s">
        <v>4643</v>
      </c>
      <c r="AD108" s="9" t="s">
        <v>105</v>
      </c>
      <c r="AE108" s="4" t="s">
        <v>104</v>
      </c>
      <c r="AF108" s="8"/>
      <c r="AG108" s="9" t="s">
        <v>339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9" t="s">
        <v>105</v>
      </c>
      <c r="AV108" s="4" t="s">
        <v>37</v>
      </c>
      <c r="AW108" s="43" t="str">
        <f>INDEX([2]DATA!$W$10:$W$285,MATCH(B108,[2]DATA!$C$10:$C$285,0))</f>
        <v>Thạc sĩ</v>
      </c>
      <c r="AX108" s="43" t="str">
        <f>INDEX([2]DATA!$X$10:$X$285,MATCH(B108,[2]DATA!$C$10:$C$285,0))</f>
        <v>Luật kinh tế</v>
      </c>
      <c r="AY108" s="4" t="s">
        <v>762</v>
      </c>
      <c r="AZ108" s="4"/>
      <c r="BA108" s="8"/>
      <c r="BB108" s="8"/>
      <c r="BC108" s="4" t="s">
        <v>3083</v>
      </c>
      <c r="BD108" s="4" t="s">
        <v>3909</v>
      </c>
      <c r="BE108" s="4" t="s">
        <v>1483</v>
      </c>
      <c r="BF108" s="4"/>
      <c r="BG108" s="4"/>
      <c r="BH108" s="8"/>
      <c r="BI108" s="12" t="str">
        <f>INDEX([2]DATA!$Z$10:$Z$285,MATCH(B108,[2]DATA!$C$10:$C$285,0))</f>
        <v/>
      </c>
      <c r="BJ108" s="4" t="s">
        <v>37</v>
      </c>
      <c r="BK108" s="4" t="s">
        <v>22</v>
      </c>
      <c r="BL108" s="4" t="s">
        <v>22</v>
      </c>
      <c r="BM108" s="4" t="s">
        <v>22</v>
      </c>
      <c r="BN108" s="4" t="s">
        <v>1455</v>
      </c>
      <c r="BO108" s="4" t="s">
        <v>60</v>
      </c>
      <c r="BP108" s="4"/>
      <c r="BQ108" s="8"/>
      <c r="BR108" s="4" t="s">
        <v>34</v>
      </c>
      <c r="BS108" s="12"/>
      <c r="BT108" s="12" t="s">
        <v>34</v>
      </c>
      <c r="BU108" s="12" t="str">
        <f>INDEX([2]DATA!$O$10:$O$285,MATCH(B108,[2]DATA!$C$10:$C$285,0))</f>
        <v>V.07.01.03</v>
      </c>
      <c r="BV108" s="12" t="s">
        <v>1311</v>
      </c>
      <c r="BW108" s="12"/>
      <c r="BX108" s="12">
        <v>1</v>
      </c>
      <c r="BY108" s="12">
        <v>2.34</v>
      </c>
      <c r="BZ108" s="12"/>
      <c r="CA108" s="12"/>
      <c r="CB108" s="12" t="s">
        <v>91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3086</v>
      </c>
      <c r="CY108" s="187" t="s">
        <v>4443</v>
      </c>
      <c r="CZ108" s="187"/>
      <c r="DA108" s="9" t="s">
        <v>339</v>
      </c>
      <c r="DB108" s="9" t="s">
        <v>105</v>
      </c>
      <c r="DC108" s="15" t="s">
        <v>4620</v>
      </c>
      <c r="DD108" s="12"/>
      <c r="DE108" s="12"/>
      <c r="DF108" s="12"/>
      <c r="DG108" s="12"/>
      <c r="DH108" s="9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62.4" x14ac:dyDescent="0.3">
      <c r="A109" s="15" t="s">
        <v>1116</v>
      </c>
      <c r="B109" s="3" t="s">
        <v>2832</v>
      </c>
      <c r="C109" s="12" t="s">
        <v>1245</v>
      </c>
      <c r="D109" s="12"/>
      <c r="E109" s="12"/>
      <c r="F109" s="12" t="s">
        <v>1245</v>
      </c>
      <c r="G109" s="322" t="s">
        <v>4741</v>
      </c>
      <c r="H109" s="316" t="s">
        <v>4521</v>
      </c>
      <c r="I109" s="4" t="s">
        <v>20</v>
      </c>
      <c r="J109" s="4" t="s">
        <v>1383</v>
      </c>
      <c r="K109" s="10" t="s">
        <v>2836</v>
      </c>
      <c r="L109" s="4" t="s">
        <v>1293</v>
      </c>
      <c r="M109" s="8"/>
      <c r="N109" s="11" t="s">
        <v>2833</v>
      </c>
      <c r="O109" s="14" t="s">
        <v>3182</v>
      </c>
      <c r="P109" s="6" t="s">
        <v>1499</v>
      </c>
      <c r="Q109" s="6" t="s">
        <v>3318</v>
      </c>
      <c r="R109" s="12" t="s">
        <v>3101</v>
      </c>
      <c r="S109" s="8"/>
      <c r="T109" s="12" t="s">
        <v>3385</v>
      </c>
      <c r="U109" s="6" t="s">
        <v>2834</v>
      </c>
      <c r="V109" s="8"/>
      <c r="W109" s="11" t="s">
        <v>2835</v>
      </c>
      <c r="X109" s="21"/>
      <c r="Y109" s="12" t="e">
        <v>#N/A</v>
      </c>
      <c r="Z109" s="8"/>
      <c r="AA109" s="13" t="s">
        <v>2806</v>
      </c>
      <c r="AB109" s="4" t="s">
        <v>35</v>
      </c>
      <c r="AC109" s="4" t="s">
        <v>4648</v>
      </c>
      <c r="AD109" s="13" t="s">
        <v>2806</v>
      </c>
      <c r="AE109" s="4" t="s">
        <v>104</v>
      </c>
      <c r="AF109" s="8"/>
      <c r="AG109" s="13" t="s">
        <v>2806</v>
      </c>
      <c r="AH109" s="4" t="s">
        <v>3928</v>
      </c>
      <c r="AI109" s="4"/>
      <c r="AJ109" s="12"/>
      <c r="AK109" s="4"/>
      <c r="AL109" s="12"/>
      <c r="AM109" s="8"/>
      <c r="AN109" s="8"/>
      <c r="AO109" s="8"/>
      <c r="AP109" s="4"/>
      <c r="AQ109" s="4"/>
      <c r="AR109" s="8"/>
      <c r="AS109" s="4" t="s">
        <v>28</v>
      </c>
      <c r="AT109" s="4" t="s">
        <v>29</v>
      </c>
      <c r="AU109" s="13" t="s">
        <v>2806</v>
      </c>
      <c r="AV109" s="4" t="s">
        <v>37</v>
      </c>
      <c r="AW109" s="43" t="str">
        <f>INDEX([2]DATA!$W$10:$W$285,MATCH(B109,[2]DATA!$C$10:$C$285,0))</f>
        <v>Thạc sĩ</v>
      </c>
      <c r="AX109" s="43" t="str">
        <f>INDEX([2]DATA!$X$10:$X$285,MATCH(B109,[2]DATA!$C$10:$C$285,0))</f>
        <v>Quản trị kinh doanh</v>
      </c>
      <c r="AY109" s="4" t="s">
        <v>110</v>
      </c>
      <c r="AZ109" s="4"/>
      <c r="BA109" s="8"/>
      <c r="BB109" s="8"/>
      <c r="BC109" s="10" t="s">
        <v>2815</v>
      </c>
      <c r="BD109" s="10"/>
      <c r="BE109" s="10" t="s">
        <v>2815</v>
      </c>
      <c r="BF109" s="4"/>
      <c r="BG109" s="4"/>
      <c r="BH109" s="8"/>
      <c r="BI109" s="12" t="str">
        <f>INDEX([2]DATA!$Z$10:$Z$285,MATCH(B109,[2]DATA!$C$10:$C$285,0))</f>
        <v/>
      </c>
      <c r="BJ109" s="4" t="s">
        <v>37</v>
      </c>
      <c r="BK109" s="4"/>
      <c r="BL109" s="4"/>
      <c r="BM109" s="4"/>
      <c r="BN109" s="4" t="s">
        <v>1312</v>
      </c>
      <c r="BO109" s="4" t="s">
        <v>1321</v>
      </c>
      <c r="BP109" s="4" t="s">
        <v>1312</v>
      </c>
      <c r="BQ109" s="8"/>
      <c r="BR109" s="4" t="s">
        <v>50</v>
      </c>
      <c r="BS109" s="12"/>
      <c r="BT109" s="12" t="s">
        <v>50</v>
      </c>
      <c r="BU109" s="12" t="str">
        <f>INDEX([2]DATA!$O$10:$O$285,MATCH(B109,[2]DATA!$C$10:$C$285,0))</f>
        <v>V.07.01.03</v>
      </c>
      <c r="BV109" s="12" t="s">
        <v>1311</v>
      </c>
      <c r="BW109" s="12"/>
      <c r="BX109" s="12">
        <v>2</v>
      </c>
      <c r="BY109" s="12">
        <v>2.67</v>
      </c>
      <c r="BZ109" s="12"/>
      <c r="CA109" s="12"/>
      <c r="CB109" s="12" t="s">
        <v>22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2837</v>
      </c>
      <c r="CY109" s="187" t="s">
        <v>4443</v>
      </c>
      <c r="CZ109" s="187"/>
      <c r="DA109" s="13" t="s">
        <v>2806</v>
      </c>
      <c r="DB109" s="13" t="s">
        <v>2806</v>
      </c>
      <c r="DC109" s="90" t="s">
        <v>4098</v>
      </c>
      <c r="DD109" s="12"/>
      <c r="DE109" s="12"/>
      <c r="DF109" s="12"/>
      <c r="DG109" s="12"/>
      <c r="DH109" s="13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1117</v>
      </c>
      <c r="B110" s="3" t="s">
        <v>645</v>
      </c>
      <c r="C110" s="12" t="s">
        <v>1245</v>
      </c>
      <c r="D110" s="12"/>
      <c r="E110" s="12"/>
      <c r="F110" s="12" t="s">
        <v>1245</v>
      </c>
      <c r="G110" s="322" t="s">
        <v>4740</v>
      </c>
      <c r="H110" s="316" t="s">
        <v>4818</v>
      </c>
      <c r="I110" s="4" t="s">
        <v>54</v>
      </c>
      <c r="J110" s="4" t="s">
        <v>1387</v>
      </c>
      <c r="K110" s="4" t="s">
        <v>646</v>
      </c>
      <c r="L110" s="4" t="s">
        <v>1293</v>
      </c>
      <c r="M110" s="8"/>
      <c r="N110" s="6" t="s">
        <v>1888</v>
      </c>
      <c r="O110" s="7" t="s">
        <v>1889</v>
      </c>
      <c r="P110" s="6" t="s">
        <v>1499</v>
      </c>
      <c r="Q110" s="6" t="s">
        <v>3318</v>
      </c>
      <c r="R110" s="12" t="s">
        <v>3320</v>
      </c>
      <c r="S110" s="8"/>
      <c r="T110" s="12" t="s">
        <v>3345</v>
      </c>
      <c r="U110" s="6" t="s">
        <v>1890</v>
      </c>
      <c r="V110" s="8"/>
      <c r="W110" s="6" t="s">
        <v>1891</v>
      </c>
      <c r="X110" s="21" t="s">
        <v>1892</v>
      </c>
      <c r="Y110" s="12" t="s">
        <v>3768</v>
      </c>
      <c r="Z110" s="8"/>
      <c r="AA110" s="9" t="s">
        <v>105</v>
      </c>
      <c r="AB110" s="4" t="s">
        <v>35</v>
      </c>
      <c r="AC110" s="4" t="s">
        <v>4648</v>
      </c>
      <c r="AD110" s="9" t="s">
        <v>105</v>
      </c>
      <c r="AE110" s="4" t="s">
        <v>104</v>
      </c>
      <c r="AF110" s="8"/>
      <c r="AG110" s="9" t="s">
        <v>643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9" t="s">
        <v>105</v>
      </c>
      <c r="AV110" s="4" t="s">
        <v>37</v>
      </c>
      <c r="AW110" s="43" t="str">
        <f>INDEX([2]DATA!$W$10:$W$285,MATCH(B110,[2]DATA!$C$10:$C$285,0))</f>
        <v>Thạc sĩ</v>
      </c>
      <c r="AX110" s="43" t="str">
        <f>INDEX([2]DATA!$X$10:$X$285,MATCH(B110,[2]DATA!$C$10:$C$285,0))</f>
        <v>Kinh doanh và Quản lý</v>
      </c>
      <c r="AY110" s="4" t="s">
        <v>647</v>
      </c>
      <c r="AZ110" s="4"/>
      <c r="BA110" s="8"/>
      <c r="BB110" s="8"/>
      <c r="BC110" s="4" t="s">
        <v>1268</v>
      </c>
      <c r="BD110" s="4"/>
      <c r="BE110" s="4" t="s">
        <v>1264</v>
      </c>
      <c r="BF110" s="4"/>
      <c r="BG110" s="4"/>
      <c r="BH110" s="8"/>
      <c r="BI110" s="12" t="str">
        <f>INDEX([2]DATA!$Z$10:$Z$285,MATCH(B110,[2]DATA!$C$10:$C$285,0))</f>
        <v>Sơ cấp</v>
      </c>
      <c r="BJ110" s="4" t="s">
        <v>37</v>
      </c>
      <c r="BK110" s="4" t="s">
        <v>115</v>
      </c>
      <c r="BL110" s="4" t="s">
        <v>22</v>
      </c>
      <c r="BM110" s="4" t="s">
        <v>22</v>
      </c>
      <c r="BN110" s="4" t="s">
        <v>1312</v>
      </c>
      <c r="BO110" s="4" t="s">
        <v>1321</v>
      </c>
      <c r="BP110" s="4" t="s">
        <v>1312</v>
      </c>
      <c r="BQ110" s="8"/>
      <c r="BR110" s="4" t="s">
        <v>3933</v>
      </c>
      <c r="BS110" s="12"/>
      <c r="BT110" s="12"/>
      <c r="BU110" s="12" t="str">
        <f>INDEX([2]DATA!$O$10:$O$285,MATCH(B110,[2]DATA!$C$10:$C$285,0))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79</v>
      </c>
      <c r="CY110" s="187" t="s">
        <v>4443</v>
      </c>
      <c r="CZ110" s="187"/>
      <c r="DA110" s="9" t="s">
        <v>105</v>
      </c>
      <c r="DB110" s="9" t="s">
        <v>105</v>
      </c>
      <c r="DC110" s="90" t="s">
        <v>4108</v>
      </c>
      <c r="DD110" s="12"/>
      <c r="DE110" s="12"/>
      <c r="DF110" s="12"/>
      <c r="DG110" s="12"/>
      <c r="DH110" s="9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8" x14ac:dyDescent="0.3">
      <c r="A111" s="15" t="s">
        <v>1118</v>
      </c>
      <c r="B111" s="16" t="s">
        <v>2982</v>
      </c>
      <c r="C111" s="12" t="s">
        <v>1245</v>
      </c>
      <c r="D111" s="12"/>
      <c r="E111" s="12"/>
      <c r="F111" s="12" t="s">
        <v>1245</v>
      </c>
      <c r="G111" s="322" t="s">
        <v>4742</v>
      </c>
      <c r="H111" s="316" t="s">
        <v>4830</v>
      </c>
      <c r="I111" s="12" t="s">
        <v>20</v>
      </c>
      <c r="J111" s="21" t="s">
        <v>3502</v>
      </c>
      <c r="K111" s="15" t="s">
        <v>3827</v>
      </c>
      <c r="L111" s="12" t="s">
        <v>3215</v>
      </c>
      <c r="M111" s="8"/>
      <c r="N111" s="22" t="s">
        <v>2983</v>
      </c>
      <c r="O111" s="22" t="s">
        <v>2984</v>
      </c>
      <c r="P111" s="21" t="s">
        <v>1498</v>
      </c>
      <c r="Q111" s="21" t="s">
        <v>3318</v>
      </c>
      <c r="R111" s="12" t="s">
        <v>3101</v>
      </c>
      <c r="S111" s="8"/>
      <c r="T111" s="12" t="s">
        <v>3502</v>
      </c>
      <c r="U111" s="12" t="s">
        <v>2985</v>
      </c>
      <c r="V111" s="8"/>
      <c r="W111" s="22"/>
      <c r="X111" s="21"/>
      <c r="Y111" s="12" t="e">
        <v>#N/A</v>
      </c>
      <c r="Z111" s="8"/>
      <c r="AA111" s="15" t="s">
        <v>2986</v>
      </c>
      <c r="AB111" s="12" t="s">
        <v>35</v>
      </c>
      <c r="AC111" s="12"/>
      <c r="AD111" s="23">
        <v>43556</v>
      </c>
      <c r="AE111" s="12" t="s">
        <v>2894</v>
      </c>
      <c r="AF111" s="8"/>
      <c r="AG111" s="23" t="s">
        <v>2986</v>
      </c>
      <c r="AH111" s="4" t="s">
        <v>3928</v>
      </c>
      <c r="AI111" s="21"/>
      <c r="AJ111" s="12"/>
      <c r="AK111" s="21"/>
      <c r="AL111" s="12"/>
      <c r="AM111" s="8"/>
      <c r="AN111" s="8"/>
      <c r="AO111" s="8"/>
      <c r="AP111" s="21"/>
      <c r="AQ111" s="21"/>
      <c r="AR111" s="8"/>
      <c r="AS111" s="4" t="s">
        <v>28</v>
      </c>
      <c r="AT111" s="4" t="s">
        <v>29</v>
      </c>
      <c r="AU111" s="23">
        <v>43556</v>
      </c>
      <c r="AV111" s="4" t="s">
        <v>37</v>
      </c>
      <c r="AW111" s="43" t="str">
        <f>INDEX([2]DATA!$W$10:$W$285,MATCH(B111,[2]DATA!$C$10:$C$285,0))</f>
        <v>Thạc sĩ</v>
      </c>
      <c r="AX111" s="43" t="str">
        <f>INDEX([2]DATA!$X$10:$X$285,MATCH(B111,[2]DATA!$C$10:$C$285,0))</f>
        <v>Kỹ thuật Xây dựng Công trình giao thông</v>
      </c>
      <c r="AY111" s="21" t="s">
        <v>3825</v>
      </c>
      <c r="AZ111" s="21" t="s">
        <v>2987</v>
      </c>
      <c r="BA111" s="8"/>
      <c r="BB111" s="8"/>
      <c r="BC111" s="12" t="s">
        <v>1325</v>
      </c>
      <c r="BD111" s="12"/>
      <c r="BE111" s="12"/>
      <c r="BF111" s="21"/>
      <c r="BG111" s="21"/>
      <c r="BH111" s="8"/>
      <c r="BI111" s="12" t="str">
        <f>INDEX([2]DATA!$Z$10:$Z$285,MATCH(B111,[2]DATA!$C$10:$C$285,0))</f>
        <v/>
      </c>
      <c r="BJ111" s="4" t="s">
        <v>37</v>
      </c>
      <c r="BK111" s="21"/>
      <c r="BL111" s="21"/>
      <c r="BM111" s="21"/>
      <c r="BN111" s="4" t="s">
        <v>1321</v>
      </c>
      <c r="BO111" s="4" t="s">
        <v>1321</v>
      </c>
      <c r="BP111" s="4"/>
      <c r="BQ111" s="8"/>
      <c r="BR111" s="4" t="s">
        <v>1243</v>
      </c>
      <c r="BS111" s="12"/>
      <c r="BT111" s="12"/>
      <c r="BU111" s="12" t="str">
        <f>INDEX([2]DATA!$O$10:$O$285,MATCH(B111,[2]DATA!$C$10:$C$285,0))</f>
        <v>V.07.01.03</v>
      </c>
      <c r="BV111" s="12" t="s">
        <v>1311</v>
      </c>
      <c r="BW111" s="12"/>
      <c r="BX111" s="12">
        <v>2</v>
      </c>
      <c r="BY111" s="12">
        <v>2.67</v>
      </c>
      <c r="BZ111" s="23" t="s">
        <v>2994</v>
      </c>
      <c r="CA111" s="12"/>
      <c r="CB111" s="12" t="s">
        <v>22</v>
      </c>
      <c r="CC111" s="12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2" t="s">
        <v>1321</v>
      </c>
      <c r="CY111" s="187" t="s">
        <v>4443</v>
      </c>
      <c r="CZ111" s="187"/>
      <c r="DA111" s="23" t="s">
        <v>2986</v>
      </c>
      <c r="DB111" s="23">
        <v>43556</v>
      </c>
      <c r="DC111" s="12"/>
      <c r="DD111" s="12"/>
      <c r="DE111" s="12"/>
      <c r="DF111" s="12"/>
      <c r="DG111" s="12"/>
      <c r="DH111" s="23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1119</v>
      </c>
      <c r="B112" s="3" t="s">
        <v>624</v>
      </c>
      <c r="C112" s="12" t="s">
        <v>1245</v>
      </c>
      <c r="D112" s="12"/>
      <c r="E112" s="12"/>
      <c r="F112" s="12" t="s">
        <v>1245</v>
      </c>
      <c r="G112" s="322" t="s">
        <v>4748</v>
      </c>
      <c r="H112" s="316" t="s">
        <v>4783</v>
      </c>
      <c r="I112" s="4" t="s">
        <v>20</v>
      </c>
      <c r="J112" s="4" t="s">
        <v>1353</v>
      </c>
      <c r="K112" s="4" t="s">
        <v>625</v>
      </c>
      <c r="L112" s="4" t="s">
        <v>1296</v>
      </c>
      <c r="M112" s="8"/>
      <c r="N112" s="6" t="s">
        <v>1882</v>
      </c>
      <c r="O112" s="7" t="s">
        <v>1883</v>
      </c>
      <c r="P112" s="6" t="s">
        <v>1499</v>
      </c>
      <c r="Q112" s="6" t="s">
        <v>3318</v>
      </c>
      <c r="R112" s="12" t="s">
        <v>3101</v>
      </c>
      <c r="S112" s="8"/>
      <c r="T112" s="12" t="s">
        <v>3381</v>
      </c>
      <c r="U112" s="6" t="s">
        <v>1884</v>
      </c>
      <c r="V112" s="8"/>
      <c r="W112" s="6" t="s">
        <v>1885</v>
      </c>
      <c r="X112" s="6" t="s">
        <v>22</v>
      </c>
      <c r="Y112" s="12" t="s">
        <v>3628</v>
      </c>
      <c r="Z112" s="8"/>
      <c r="AA112" s="9" t="s">
        <v>105</v>
      </c>
      <c r="AB112" s="4" t="s">
        <v>35</v>
      </c>
      <c r="AC112" s="4" t="s">
        <v>4651</v>
      </c>
      <c r="AD112" s="9" t="s">
        <v>105</v>
      </c>
      <c r="AE112" s="4" t="s">
        <v>104</v>
      </c>
      <c r="AF112" s="8"/>
      <c r="AG112" s="9" t="s">
        <v>626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105</v>
      </c>
      <c r="AV112" s="4" t="s">
        <v>37</v>
      </c>
      <c r="AW112" s="43" t="str">
        <f>INDEX([2]DATA!$W$10:$W$285,MATCH(B112,[2]DATA!$C$10:$C$285,0))</f>
        <v>Thạc sĩ</v>
      </c>
      <c r="AX112" s="43" t="str">
        <f>INDEX([2]DATA!$X$10:$X$285,MATCH(B112,[2]DATA!$C$10:$C$285,0))</f>
        <v>Công nghệ sinh học</v>
      </c>
      <c r="AY112" s="4" t="s">
        <v>627</v>
      </c>
      <c r="AZ112" s="4"/>
      <c r="BA112" s="8"/>
      <c r="BB112" s="8"/>
      <c r="BC112" s="4" t="s">
        <v>3024</v>
      </c>
      <c r="BD112" s="4" t="s">
        <v>3909</v>
      </c>
      <c r="BE112" s="4" t="s">
        <v>1263</v>
      </c>
      <c r="BF112" s="4"/>
      <c r="BG112" s="4"/>
      <c r="BH112" s="8"/>
      <c r="BI112" s="12" t="str">
        <f>INDEX([2]DATA!$Z$10:$Z$285,MATCH(B112,[2]DATA!$C$10:$C$285,0))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4" t="s">
        <v>50</v>
      </c>
      <c r="BS112" s="12"/>
      <c r="BT112" s="12" t="s">
        <v>50</v>
      </c>
      <c r="BU112" s="12" t="str">
        <f>INDEX([2]DATA!$O$10:$O$285,MATCH(B112,[2]DATA!$C$10:$C$285,0))</f>
        <v>V.07.01.03</v>
      </c>
      <c r="BV112" s="4" t="s">
        <v>1311</v>
      </c>
      <c r="BW112" s="12"/>
      <c r="BX112" s="4">
        <v>3</v>
      </c>
      <c r="BY112" s="4">
        <v>3</v>
      </c>
      <c r="BZ112" s="4"/>
      <c r="CA112" s="4"/>
      <c r="CB112" s="4" t="s">
        <v>58</v>
      </c>
      <c r="CC112" s="4" t="s">
        <v>3236</v>
      </c>
      <c r="CD112" s="10" t="s">
        <v>2958</v>
      </c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3832</v>
      </c>
      <c r="CX112" s="53"/>
      <c r="CY112" s="184"/>
      <c r="CZ112" s="184"/>
      <c r="DA112" s="9" t="s">
        <v>626</v>
      </c>
      <c r="DB112" s="9" t="s">
        <v>105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1120</v>
      </c>
      <c r="B113" s="3" t="s">
        <v>473</v>
      </c>
      <c r="C113" s="12" t="s">
        <v>1245</v>
      </c>
      <c r="D113" s="12"/>
      <c r="E113" s="12"/>
      <c r="F113" s="12" t="s">
        <v>1245</v>
      </c>
      <c r="G113" s="322" t="s">
        <v>4689</v>
      </c>
      <c r="H113" s="316" t="s">
        <v>4784</v>
      </c>
      <c r="I113" s="4" t="s">
        <v>20</v>
      </c>
      <c r="J113" s="4" t="s">
        <v>1406</v>
      </c>
      <c r="K113" s="4" t="s">
        <v>474</v>
      </c>
      <c r="L113" s="4" t="s">
        <v>1296</v>
      </c>
      <c r="M113" s="8"/>
      <c r="N113" s="6" t="s">
        <v>1457</v>
      </c>
      <c r="O113" s="7" t="s">
        <v>2341</v>
      </c>
      <c r="P113" s="6" t="s">
        <v>1499</v>
      </c>
      <c r="Q113" s="6" t="s">
        <v>3318</v>
      </c>
      <c r="R113" s="12" t="s">
        <v>3101</v>
      </c>
      <c r="S113" s="8"/>
      <c r="T113" s="12" t="s">
        <v>3402</v>
      </c>
      <c r="U113" s="6" t="s">
        <v>2342</v>
      </c>
      <c r="V113" s="8"/>
      <c r="W113" s="6" t="s">
        <v>2343</v>
      </c>
      <c r="X113" s="6" t="s">
        <v>2344</v>
      </c>
      <c r="Y113" s="12" t="s">
        <v>3641</v>
      </c>
      <c r="Z113" s="8"/>
      <c r="AA113" s="9" t="s">
        <v>43</v>
      </c>
      <c r="AB113" s="4" t="s">
        <v>35</v>
      </c>
      <c r="AC113" s="4" t="s">
        <v>4651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43</v>
      </c>
      <c r="AV113" s="4" t="s">
        <v>79</v>
      </c>
      <c r="AW113" s="43" t="str">
        <f>INDEX([2]DATA!$W$10:$W$285,MATCH(B113,[2]DATA!$C$10:$C$285,0))</f>
        <v>Đại học</v>
      </c>
      <c r="AX113" s="43" t="str">
        <f>INDEX([2]DATA!$X$10:$X$285,MATCH(B113,[2]DATA!$C$10:$C$285,0))</f>
        <v>Lý</v>
      </c>
      <c r="AY113" s="4" t="s">
        <v>475</v>
      </c>
      <c r="AZ113" s="4"/>
      <c r="BA113" s="8"/>
      <c r="BB113" s="8"/>
      <c r="BC113" s="4" t="s">
        <v>1248</v>
      </c>
      <c r="BD113" s="4" t="s">
        <v>3909</v>
      </c>
      <c r="BE113" s="4" t="s">
        <v>1248</v>
      </c>
      <c r="BF113" s="4"/>
      <c r="BG113" s="4"/>
      <c r="BH113" s="8"/>
      <c r="BI113" s="12" t="str">
        <f>INDEX([2]DATA!$Z$10:$Z$285,MATCH(B113,[2]DATA!$C$10:$C$285,0))</f>
        <v>Sơ cấp</v>
      </c>
      <c r="BJ113" s="4" t="s">
        <v>79</v>
      </c>
      <c r="BK113" s="4" t="s">
        <v>115</v>
      </c>
      <c r="BL113" s="4" t="s">
        <v>22</v>
      </c>
      <c r="BM113" s="4" t="s">
        <v>22</v>
      </c>
      <c r="BN113" s="4" t="s">
        <v>2870</v>
      </c>
      <c r="BO113" s="4" t="s">
        <v>2868</v>
      </c>
      <c r="BP113" s="4"/>
      <c r="BQ113" s="8"/>
      <c r="BR113" s="4" t="s">
        <v>1243</v>
      </c>
      <c r="BS113" s="12"/>
      <c r="BT113" s="12" t="s">
        <v>1321</v>
      </c>
      <c r="BU113" s="12" t="str">
        <f>INDEX([2]DATA!$O$10:$O$285,MATCH(B113,[2]DATA!$C$10:$C$285,0))</f>
        <v>V.07.01.03</v>
      </c>
      <c r="BV113" s="4" t="s">
        <v>1311</v>
      </c>
      <c r="BW113" s="12"/>
      <c r="BX113" s="4">
        <v>7</v>
      </c>
      <c r="BY113" s="4">
        <v>4.32</v>
      </c>
      <c r="BZ113" s="4"/>
      <c r="CA113" s="4"/>
      <c r="CB113" s="4" t="s">
        <v>2873</v>
      </c>
      <c r="CC113" s="2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3269</v>
      </c>
      <c r="CX113" s="53"/>
      <c r="CY113" s="184"/>
      <c r="CZ113" s="184"/>
      <c r="DA113" s="9" t="s">
        <v>43</v>
      </c>
      <c r="DB113" s="9" t="s">
        <v>43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1121</v>
      </c>
      <c r="B114" s="3" t="s">
        <v>566</v>
      </c>
      <c r="C114" s="12" t="s">
        <v>1245</v>
      </c>
      <c r="D114" s="12"/>
      <c r="E114" s="12"/>
      <c r="F114" s="12" t="s">
        <v>1245</v>
      </c>
      <c r="G114" s="322" t="s">
        <v>4746</v>
      </c>
      <c r="H114" s="316" t="s">
        <v>4832</v>
      </c>
      <c r="I114" s="4" t="s">
        <v>54</v>
      </c>
      <c r="J114" s="4" t="s">
        <v>1382</v>
      </c>
      <c r="K114" s="4" t="s">
        <v>567</v>
      </c>
      <c r="L114" s="4" t="s">
        <v>1296</v>
      </c>
      <c r="M114" s="8"/>
      <c r="N114" s="6" t="s">
        <v>2082</v>
      </c>
      <c r="O114" s="14" t="s">
        <v>2083</v>
      </c>
      <c r="P114" s="6" t="s">
        <v>1499</v>
      </c>
      <c r="Q114" s="6" t="s">
        <v>3318</v>
      </c>
      <c r="R114" s="12" t="s">
        <v>3101</v>
      </c>
      <c r="S114" s="8"/>
      <c r="T114" s="12" t="s">
        <v>3395</v>
      </c>
      <c r="U114" s="6" t="s">
        <v>2084</v>
      </c>
      <c r="V114" s="8"/>
      <c r="W114" s="6" t="s">
        <v>2085</v>
      </c>
      <c r="X114" s="6" t="s">
        <v>22</v>
      </c>
      <c r="Y114" s="12" t="s">
        <v>3633</v>
      </c>
      <c r="Z114" s="8"/>
      <c r="AA114" s="9" t="s">
        <v>123</v>
      </c>
      <c r="AB114" s="4" t="s">
        <v>35</v>
      </c>
      <c r="AC114" s="4" t="s">
        <v>4651</v>
      </c>
      <c r="AD114" s="9" t="s">
        <v>123</v>
      </c>
      <c r="AE114" s="4" t="s">
        <v>104</v>
      </c>
      <c r="AF114" s="8"/>
      <c r="AG114" s="9" t="s">
        <v>123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123</v>
      </c>
      <c r="AV114" s="4" t="s">
        <v>37</v>
      </c>
      <c r="AW114" s="43" t="str">
        <f>INDEX([2]DATA!$W$10:$W$285,MATCH(B114,[2]DATA!$C$10:$C$285,0))</f>
        <v>Thạc sĩ</v>
      </c>
      <c r="AX114" s="43" t="str">
        <f>INDEX([2]DATA!$X$10:$X$285,MATCH(B114,[2]DATA!$C$10:$C$285,0))</f>
        <v>Giáo dục học</v>
      </c>
      <c r="AY114" s="4" t="s">
        <v>262</v>
      </c>
      <c r="AZ114" s="4"/>
      <c r="BA114" s="8"/>
      <c r="BB114" s="8"/>
      <c r="BC114" s="4" t="s">
        <v>3021</v>
      </c>
      <c r="BD114" s="10" t="s">
        <v>3909</v>
      </c>
      <c r="BE114" s="4" t="s">
        <v>1483</v>
      </c>
      <c r="BF114" s="4"/>
      <c r="BG114" s="4"/>
      <c r="BH114" s="8"/>
      <c r="BI114" s="12" t="str">
        <f>INDEX([2]DATA!$Z$10:$Z$285,MATCH(B114,[2]DATA!$C$10:$C$285,0))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4" t="s">
        <v>34</v>
      </c>
      <c r="BS114" s="12"/>
      <c r="BT114" s="12" t="s">
        <v>34</v>
      </c>
      <c r="BU114" s="12" t="str">
        <f>INDEX([2]DATA!$O$10:$O$285,MATCH(B114,[2]DATA!$C$10:$C$285,0))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/>
      <c r="CA114" s="4"/>
      <c r="CB114" s="4" t="s">
        <v>1318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3030</v>
      </c>
      <c r="CX114" s="53"/>
      <c r="CY114" s="184"/>
      <c r="CZ114" s="184"/>
      <c r="DA114" s="9" t="s">
        <v>123</v>
      </c>
      <c r="DB114" s="9" t="s">
        <v>123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1122</v>
      </c>
      <c r="B115" s="3" t="s">
        <v>404</v>
      </c>
      <c r="C115" s="12" t="s">
        <v>1245</v>
      </c>
      <c r="D115" s="12"/>
      <c r="E115" s="12"/>
      <c r="F115" s="12" t="s">
        <v>1245</v>
      </c>
      <c r="G115" s="322" t="s">
        <v>4747</v>
      </c>
      <c r="H115" s="316" t="s">
        <v>4794</v>
      </c>
      <c r="I115" s="4" t="s">
        <v>20</v>
      </c>
      <c r="J115" s="4" t="s">
        <v>1351</v>
      </c>
      <c r="K115" s="4" t="s">
        <v>405</v>
      </c>
      <c r="L115" s="4" t="s">
        <v>1296</v>
      </c>
      <c r="M115" s="8"/>
      <c r="N115" s="6" t="s">
        <v>1819</v>
      </c>
      <c r="O115" s="7" t="s">
        <v>1820</v>
      </c>
      <c r="P115" s="6" t="s">
        <v>1517</v>
      </c>
      <c r="Q115" s="6" t="s">
        <v>3318</v>
      </c>
      <c r="R115" s="12" t="s">
        <v>3101</v>
      </c>
      <c r="S115" s="8"/>
      <c r="T115" s="12" t="s">
        <v>3513</v>
      </c>
      <c r="U115" s="6" t="s">
        <v>1821</v>
      </c>
      <c r="V115" s="8"/>
      <c r="W115" s="11" t="s">
        <v>1822</v>
      </c>
      <c r="X115" s="21" t="s">
        <v>1823</v>
      </c>
      <c r="Y115" s="12" t="s">
        <v>3793</v>
      </c>
      <c r="Z115" s="8"/>
      <c r="AA115" s="9" t="s">
        <v>142</v>
      </c>
      <c r="AB115" s="12" t="s">
        <v>35</v>
      </c>
      <c r="AC115" s="4" t="s">
        <v>4651</v>
      </c>
      <c r="AD115" s="9" t="s">
        <v>142</v>
      </c>
      <c r="AE115" s="4" t="s">
        <v>104</v>
      </c>
      <c r="AF115" s="8"/>
      <c r="AG115" s="9" t="s">
        <v>142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142</v>
      </c>
      <c r="AV115" s="4" t="s">
        <v>79</v>
      </c>
      <c r="AW115" s="43" t="str">
        <f>INDEX([2]DATA!$W$10:$W$285,MATCH(B115,[2]DATA!$C$10:$C$285,0))</f>
        <v>Đại học</v>
      </c>
      <c r="AX115" s="43" t="str">
        <f>INDEX([2]DATA!$X$10:$X$285,MATCH(B115,[2]DATA!$C$10:$C$285,0))</f>
        <v>Sư phạm Hóa học</v>
      </c>
      <c r="AY115" s="4" t="s">
        <v>406</v>
      </c>
      <c r="AZ115" s="4"/>
      <c r="BA115" s="8"/>
      <c r="BB115" s="8"/>
      <c r="BC115" s="12" t="s">
        <v>1325</v>
      </c>
      <c r="BD115" s="12"/>
      <c r="BE115" s="12"/>
      <c r="BF115" s="12"/>
      <c r="BG115" s="12"/>
      <c r="BH115" s="8"/>
      <c r="BI115" s="12" t="str">
        <f>INDEX([2]DATA!$Z$10:$Z$285,MATCH(B115,[2]DATA!$C$10:$C$285,0))</f>
        <v/>
      </c>
      <c r="BJ115" s="4" t="s">
        <v>79</v>
      </c>
      <c r="BK115" s="4" t="s">
        <v>22</v>
      </c>
      <c r="BL115" s="4" t="s">
        <v>22</v>
      </c>
      <c r="BM115" s="4" t="s">
        <v>22</v>
      </c>
      <c r="BN115" s="4" t="s">
        <v>1321</v>
      </c>
      <c r="BO115" s="4" t="s">
        <v>49</v>
      </c>
      <c r="BP115" s="4"/>
      <c r="BQ115" s="8"/>
      <c r="BR115" s="4" t="s">
        <v>34</v>
      </c>
      <c r="BS115" s="12"/>
      <c r="BT115" s="12"/>
      <c r="BU115" s="12" t="str">
        <f>INDEX([2]DATA!$O$10:$O$285,MATCH(B115,[2]DATA!$C$10:$C$285,0))</f>
        <v>V.07.01.03</v>
      </c>
      <c r="BV115" s="4" t="s">
        <v>1311</v>
      </c>
      <c r="BW115" s="12"/>
      <c r="BX115" s="4">
        <v>3</v>
      </c>
      <c r="BY115" s="4">
        <v>3</v>
      </c>
      <c r="BZ115" s="4"/>
      <c r="CA115" s="4"/>
      <c r="CB115" s="4" t="s">
        <v>3813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2" t="s">
        <v>2816</v>
      </c>
      <c r="CX115" s="53"/>
      <c r="CY115" s="184"/>
      <c r="CZ115" s="184"/>
      <c r="DA115" s="9" t="s">
        <v>142</v>
      </c>
      <c r="DB115" s="9" t="s">
        <v>142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1123</v>
      </c>
      <c r="B116" s="3" t="s">
        <v>496</v>
      </c>
      <c r="C116" s="12" t="s">
        <v>1245</v>
      </c>
      <c r="D116" s="12"/>
      <c r="E116" s="12"/>
      <c r="F116" s="12" t="s">
        <v>1245</v>
      </c>
      <c r="G116" s="322" t="s">
        <v>4745</v>
      </c>
      <c r="H116" s="316" t="s">
        <v>4831</v>
      </c>
      <c r="I116" s="4" t="s">
        <v>54</v>
      </c>
      <c r="J116" s="4" t="s">
        <v>1368</v>
      </c>
      <c r="K116" s="4" t="s">
        <v>497</v>
      </c>
      <c r="L116" s="4" t="s">
        <v>1296</v>
      </c>
      <c r="M116" s="8"/>
      <c r="N116" s="11" t="s">
        <v>1575</v>
      </c>
      <c r="O116" s="14" t="s">
        <v>3119</v>
      </c>
      <c r="P116" s="6" t="s">
        <v>1656</v>
      </c>
      <c r="Q116" s="6" t="s">
        <v>3318</v>
      </c>
      <c r="R116" s="12" t="s">
        <v>3101</v>
      </c>
      <c r="S116" s="8"/>
      <c r="T116" s="12" t="s">
        <v>3387</v>
      </c>
      <c r="U116" s="6" t="s">
        <v>1576</v>
      </c>
      <c r="V116" s="8"/>
      <c r="W116" s="6" t="s">
        <v>1577</v>
      </c>
      <c r="X116" s="6" t="s">
        <v>1578</v>
      </c>
      <c r="Y116" s="12" t="s">
        <v>3623</v>
      </c>
      <c r="Z116" s="8"/>
      <c r="AA116" s="9" t="s">
        <v>123</v>
      </c>
      <c r="AB116" s="4" t="s">
        <v>35</v>
      </c>
      <c r="AC116" s="4" t="s">
        <v>4651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9" t="s">
        <v>123</v>
      </c>
      <c r="AV116" s="4" t="s">
        <v>37</v>
      </c>
      <c r="AW116" s="43" t="str">
        <f>INDEX([2]DATA!$W$10:$W$285,MATCH(B116,[2]DATA!$C$10:$C$285,0))</f>
        <v>Thạc sĩ</v>
      </c>
      <c r="AX116" s="43" t="str">
        <f>INDEX([2]DATA!$X$10:$X$285,MATCH(B116,[2]DATA!$C$10:$C$285,0))</f>
        <v>Vật lý nguyên tử, hạt nhân và năng lượng cao</v>
      </c>
      <c r="AY116" s="4" t="s">
        <v>498</v>
      </c>
      <c r="AZ116" s="4"/>
      <c r="BA116" s="8"/>
      <c r="BB116" s="8"/>
      <c r="BC116" s="4" t="s">
        <v>1248</v>
      </c>
      <c r="BD116" s="4"/>
      <c r="BE116" s="4" t="s">
        <v>1248</v>
      </c>
      <c r="BF116" s="4"/>
      <c r="BG116" s="4"/>
      <c r="BH116" s="8"/>
      <c r="BI116" s="12" t="str">
        <f>INDEX([2]DATA!$Z$10:$Z$285,MATCH(B116,[2]DATA!$C$10:$C$285,0))</f>
        <v>Sơ cấp</v>
      </c>
      <c r="BJ116" s="4" t="s">
        <v>37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2868</v>
      </c>
      <c r="BP116" s="4"/>
      <c r="BQ116" s="8"/>
      <c r="BR116" s="4" t="s">
        <v>34</v>
      </c>
      <c r="BS116" s="12"/>
      <c r="BT116" s="12" t="s">
        <v>1321</v>
      </c>
      <c r="BU116" s="12" t="str">
        <f>INDEX([2]DATA!$O$10:$O$285,MATCH(B116,[2]DATA!$C$10:$C$285,0))</f>
        <v>V.07.01.03</v>
      </c>
      <c r="BV116" s="12" t="s">
        <v>1311</v>
      </c>
      <c r="BW116" s="12"/>
      <c r="BX116" s="12">
        <v>5</v>
      </c>
      <c r="BY116" s="12">
        <v>3.66</v>
      </c>
      <c r="BZ116" s="12"/>
      <c r="CA116" s="12"/>
      <c r="CB116" s="12" t="s">
        <v>91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3267</v>
      </c>
      <c r="CX116" s="53"/>
      <c r="CY116" s="184"/>
      <c r="CZ116" s="184"/>
      <c r="DA116" s="9" t="s">
        <v>123</v>
      </c>
      <c r="DB116" s="9" t="s">
        <v>123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1124</v>
      </c>
      <c r="B117" s="3" t="s">
        <v>441</v>
      </c>
      <c r="C117" s="12" t="s">
        <v>1245</v>
      </c>
      <c r="D117" s="12"/>
      <c r="E117" s="12"/>
      <c r="F117" s="12" t="s">
        <v>1245</v>
      </c>
      <c r="G117" s="322" t="s">
        <v>4662</v>
      </c>
      <c r="H117" s="316" t="s">
        <v>4833</v>
      </c>
      <c r="I117" s="4" t="s">
        <v>20</v>
      </c>
      <c r="J117" s="4" t="s">
        <v>1382</v>
      </c>
      <c r="K117" s="4" t="s">
        <v>442</v>
      </c>
      <c r="L117" s="4" t="s">
        <v>1296</v>
      </c>
      <c r="M117" s="8"/>
      <c r="N117" s="11" t="s">
        <v>1458</v>
      </c>
      <c r="O117" s="14" t="s">
        <v>2131</v>
      </c>
      <c r="P117" s="6" t="s">
        <v>1656</v>
      </c>
      <c r="Q117" s="6" t="s">
        <v>3318</v>
      </c>
      <c r="R117" s="12" t="s">
        <v>3101</v>
      </c>
      <c r="S117" s="8"/>
      <c r="T117" s="12" t="s">
        <v>3396</v>
      </c>
      <c r="U117" s="6" t="s">
        <v>1459</v>
      </c>
      <c r="V117" s="8"/>
      <c r="W117" s="6" t="s">
        <v>2132</v>
      </c>
      <c r="X117" s="6" t="s">
        <v>2133</v>
      </c>
      <c r="Y117" s="12" t="s">
        <v>3634</v>
      </c>
      <c r="Z117" s="8"/>
      <c r="AA117" s="9" t="s">
        <v>246</v>
      </c>
      <c r="AB117" s="4" t="s">
        <v>35</v>
      </c>
      <c r="AC117" s="4" t="s">
        <v>4651</v>
      </c>
      <c r="AD117" s="9" t="s">
        <v>443</v>
      </c>
      <c r="AE117" s="4" t="s">
        <v>25</v>
      </c>
      <c r="AF117" s="8"/>
      <c r="AG117" s="9" t="s">
        <v>246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9" t="s">
        <v>192</v>
      </c>
      <c r="AQ117" s="9" t="s">
        <v>1245</v>
      </c>
      <c r="AR117" s="8"/>
      <c r="AS117" s="4" t="s">
        <v>28</v>
      </c>
      <c r="AT117" s="4" t="s">
        <v>29</v>
      </c>
      <c r="AU117" s="9" t="s">
        <v>443</v>
      </c>
      <c r="AV117" s="4" t="s">
        <v>37</v>
      </c>
      <c r="AW117" s="43" t="str">
        <f>INDEX([2]DATA!$W$10:$W$285,MATCH(B117,[2]DATA!$C$10:$C$285,0))</f>
        <v>Thạc sĩ</v>
      </c>
      <c r="AX117" s="43" t="str">
        <f>INDEX([2]DATA!$X$10:$X$285,MATCH(B117,[2]DATA!$C$10:$C$285,0))</f>
        <v>Vật lý kỹ thuật</v>
      </c>
      <c r="AY117" s="4" t="s">
        <v>444</v>
      </c>
      <c r="AZ117" s="4"/>
      <c r="BA117" s="8"/>
      <c r="BB117" s="8"/>
      <c r="BC117" s="4" t="s">
        <v>1248</v>
      </c>
      <c r="BD117" s="10" t="s">
        <v>3909</v>
      </c>
      <c r="BE117" s="4" t="s">
        <v>1248</v>
      </c>
      <c r="BF117" s="4"/>
      <c r="BG117" s="4"/>
      <c r="BH117" s="8"/>
      <c r="BI117" s="12" t="str">
        <f>INDEX([2]DATA!$Z$10:$Z$285,MATCH(B117,[2]DATA!$C$10:$C$285,0))</f>
        <v>Trung cấp</v>
      </c>
      <c r="BJ117" s="4" t="s">
        <v>37</v>
      </c>
      <c r="BK117" s="4" t="s">
        <v>47</v>
      </c>
      <c r="BL117" s="4" t="s">
        <v>22</v>
      </c>
      <c r="BM117" s="4" t="s">
        <v>22</v>
      </c>
      <c r="BN117" s="4" t="s">
        <v>1321</v>
      </c>
      <c r="BO117" s="4" t="s">
        <v>49</v>
      </c>
      <c r="BP117" s="4"/>
      <c r="BQ117" s="8"/>
      <c r="BR117" s="10" t="s">
        <v>34</v>
      </c>
      <c r="BS117" s="12"/>
      <c r="BT117" s="12" t="s">
        <v>50</v>
      </c>
      <c r="BU117" s="12" t="str">
        <f>INDEX([2]DATA!$O$10:$O$285,MATCH(B117,[2]DATA!$C$10:$C$285,0))</f>
        <v>V.07.01.03</v>
      </c>
      <c r="BV117" s="12" t="s">
        <v>1311</v>
      </c>
      <c r="BW117" s="12"/>
      <c r="BX117" s="12">
        <v>9</v>
      </c>
      <c r="BY117" s="12">
        <v>4.9800000000000004</v>
      </c>
      <c r="BZ117" s="12"/>
      <c r="CA117" s="12"/>
      <c r="CB117" s="12" t="s">
        <v>1318</v>
      </c>
      <c r="CC117" s="12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3272</v>
      </c>
      <c r="CX117" s="53"/>
      <c r="CY117" s="184"/>
      <c r="CZ117" s="184"/>
      <c r="DA117" s="9" t="s">
        <v>246</v>
      </c>
      <c r="DB117" s="9" t="s">
        <v>443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1125</v>
      </c>
      <c r="B118" s="3" t="s">
        <v>593</v>
      </c>
      <c r="C118" s="12" t="s">
        <v>1245</v>
      </c>
      <c r="D118" s="12"/>
      <c r="E118" s="12"/>
      <c r="F118" s="12" t="s">
        <v>1245</v>
      </c>
      <c r="G118" s="322" t="s">
        <v>4743</v>
      </c>
      <c r="H118" s="316" t="s">
        <v>4828</v>
      </c>
      <c r="I118" s="4" t="s">
        <v>54</v>
      </c>
      <c r="J118" s="4" t="s">
        <v>1383</v>
      </c>
      <c r="K118" s="4" t="s">
        <v>594</v>
      </c>
      <c r="L118" s="4" t="s">
        <v>1296</v>
      </c>
      <c r="M118" s="8"/>
      <c r="N118" s="6" t="s">
        <v>2579</v>
      </c>
      <c r="O118" s="7" t="s">
        <v>2580</v>
      </c>
      <c r="P118" s="6" t="s">
        <v>1499</v>
      </c>
      <c r="Q118" s="6" t="s">
        <v>3318</v>
      </c>
      <c r="R118" s="12" t="s">
        <v>3101</v>
      </c>
      <c r="S118" s="8"/>
      <c r="T118" s="12" t="s">
        <v>3385</v>
      </c>
      <c r="U118" s="6" t="s">
        <v>2581</v>
      </c>
      <c r="V118" s="8"/>
      <c r="W118" s="6" t="s">
        <v>2582</v>
      </c>
      <c r="X118" s="6" t="s">
        <v>22</v>
      </c>
      <c r="Y118" s="12" t="s">
        <v>3621</v>
      </c>
      <c r="Z118" s="8"/>
      <c r="AA118" s="9" t="s">
        <v>139</v>
      </c>
      <c r="AB118" s="4" t="s">
        <v>35</v>
      </c>
      <c r="AC118" s="4" t="s">
        <v>4651</v>
      </c>
      <c r="AD118" s="9" t="s">
        <v>139</v>
      </c>
      <c r="AE118" s="4" t="s">
        <v>104</v>
      </c>
      <c r="AF118" s="8"/>
      <c r="AG118" s="9" t="s">
        <v>123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139</v>
      </c>
      <c r="AV118" s="4" t="s">
        <v>37</v>
      </c>
      <c r="AW118" s="43" t="str">
        <f>INDEX([2]DATA!$W$10:$W$285,MATCH(B118,[2]DATA!$C$10:$C$285,0))</f>
        <v>Thạc sĩ</v>
      </c>
      <c r="AX118" s="43" t="str">
        <f>INDEX([2]DATA!$X$10:$X$285,MATCH(B118,[2]DATA!$C$10:$C$285,0))</f>
        <v>Phương pháp giảng dạy Vật lý</v>
      </c>
      <c r="AY118" s="4" t="s">
        <v>595</v>
      </c>
      <c r="AZ118" s="4"/>
      <c r="BA118" s="8"/>
      <c r="BB118" s="8"/>
      <c r="BC118" s="4" t="s">
        <v>3021</v>
      </c>
      <c r="BD118" s="4"/>
      <c r="BE118" s="4" t="s">
        <v>1483</v>
      </c>
      <c r="BF118" s="4"/>
      <c r="BG118" s="4"/>
      <c r="BH118" s="8"/>
      <c r="BI118" s="12" t="str">
        <f>INDEX([2]DATA!$Z$10:$Z$285,MATCH(B118,[2]DATA!$C$10:$C$285,0))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1455</v>
      </c>
      <c r="BO118" s="4" t="s">
        <v>60</v>
      </c>
      <c r="BP118" s="4"/>
      <c r="BQ118" s="8"/>
      <c r="BR118" s="4" t="s">
        <v>3933</v>
      </c>
      <c r="BS118" s="12"/>
      <c r="BT118" s="12" t="s">
        <v>3833</v>
      </c>
      <c r="BU118" s="12" t="str">
        <f>INDEX([2]DATA!$O$10:$O$285,MATCH(B118,[2]DATA!$C$10:$C$285,0))</f>
        <v>V.07.01.03</v>
      </c>
      <c r="BV118" s="4" t="s">
        <v>1311</v>
      </c>
      <c r="BW118" s="12"/>
      <c r="BX118" s="4">
        <v>4</v>
      </c>
      <c r="BY118" s="4">
        <v>3.33</v>
      </c>
      <c r="BZ118" s="4"/>
      <c r="CA118" s="4"/>
      <c r="CB118" s="4" t="s">
        <v>1318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79</v>
      </c>
      <c r="CX118" s="53"/>
      <c r="CY118" s="184"/>
      <c r="CZ118" s="184"/>
      <c r="DA118" s="9" t="s">
        <v>123</v>
      </c>
      <c r="DB118" s="9" t="s">
        <v>139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1126</v>
      </c>
      <c r="B119" s="3" t="s">
        <v>568</v>
      </c>
      <c r="C119" s="12" t="s">
        <v>1245</v>
      </c>
      <c r="D119" s="12"/>
      <c r="E119" s="12"/>
      <c r="F119" s="12" t="s">
        <v>1245</v>
      </c>
      <c r="G119" s="322" t="s">
        <v>4744</v>
      </c>
      <c r="H119" s="316" t="s">
        <v>4525</v>
      </c>
      <c r="I119" s="4" t="s">
        <v>20</v>
      </c>
      <c r="J119" s="4" t="s">
        <v>1415</v>
      </c>
      <c r="K119" s="4" t="s">
        <v>569</v>
      </c>
      <c r="L119" s="4" t="s">
        <v>1296</v>
      </c>
      <c r="M119" s="8"/>
      <c r="N119" s="6" t="s">
        <v>2658</v>
      </c>
      <c r="O119" s="7" t="s">
        <v>2659</v>
      </c>
      <c r="P119" s="6" t="s">
        <v>1517</v>
      </c>
      <c r="Q119" s="6" t="s">
        <v>3318</v>
      </c>
      <c r="R119" s="12" t="s">
        <v>3101</v>
      </c>
      <c r="S119" s="8"/>
      <c r="T119" s="12" t="s">
        <v>3405</v>
      </c>
      <c r="U119" s="6" t="s">
        <v>2660</v>
      </c>
      <c r="V119" s="8"/>
      <c r="W119" s="6" t="s">
        <v>2661</v>
      </c>
      <c r="X119" s="6" t="s">
        <v>2662</v>
      </c>
      <c r="Y119" s="12" t="s">
        <v>3645</v>
      </c>
      <c r="Z119" s="8"/>
      <c r="AA119" s="9" t="s">
        <v>142</v>
      </c>
      <c r="AB119" s="4" t="s">
        <v>35</v>
      </c>
      <c r="AC119" s="4" t="s">
        <v>4651</v>
      </c>
      <c r="AD119" s="9" t="s">
        <v>142</v>
      </c>
      <c r="AE119" s="4" t="s">
        <v>104</v>
      </c>
      <c r="AF119" s="8"/>
      <c r="AG119" s="9" t="s">
        <v>142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142</v>
      </c>
      <c r="AV119" s="4" t="s">
        <v>37</v>
      </c>
      <c r="AW119" s="43" t="str">
        <f>INDEX([2]DATA!$W$10:$W$285,MATCH(B119,[2]DATA!$C$10:$C$285,0))</f>
        <v>Thạc sĩ</v>
      </c>
      <c r="AX119" s="43" t="str">
        <f>INDEX([2]DATA!$X$10:$X$285,MATCH(B119,[2]DATA!$C$10:$C$285,0))</f>
        <v>Hóa vô cơ</v>
      </c>
      <c r="AY119" s="4" t="s">
        <v>274</v>
      </c>
      <c r="AZ119" s="4"/>
      <c r="BA119" s="8"/>
      <c r="BB119" s="8"/>
      <c r="BC119" s="4" t="s">
        <v>1248</v>
      </c>
      <c r="BD119" s="10" t="s">
        <v>3909</v>
      </c>
      <c r="BE119" s="4" t="s">
        <v>1248</v>
      </c>
      <c r="BF119" s="4"/>
      <c r="BG119" s="4"/>
      <c r="BH119" s="8"/>
      <c r="BI119" s="12" t="str">
        <f>INDEX([2]DATA!$Z$10:$Z$285,MATCH(B119,[2]DATA!$C$10:$C$285,0))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4" t="s">
        <v>34</v>
      </c>
      <c r="BS119" s="12"/>
      <c r="BT119" s="12" t="s">
        <v>1321</v>
      </c>
      <c r="BU119" s="12" t="str">
        <f>INDEX([2]DATA!$O$10:$O$285,MATCH(B119,[2]DATA!$C$10:$C$285,0))</f>
        <v>V.07.01.03</v>
      </c>
      <c r="BV119" s="4" t="s">
        <v>1311</v>
      </c>
      <c r="BW119" s="12"/>
      <c r="BX119" s="4">
        <v>5</v>
      </c>
      <c r="BY119" s="4">
        <v>3.66</v>
      </c>
      <c r="BZ119" s="4"/>
      <c r="CA119" s="4"/>
      <c r="CB119" s="4" t="s">
        <v>2967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4627</v>
      </c>
      <c r="CX119" s="53"/>
      <c r="CY119" s="184"/>
      <c r="CZ119" s="184"/>
      <c r="DA119" s="9" t="s">
        <v>142</v>
      </c>
      <c r="DB119" s="9" t="s">
        <v>142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1127</v>
      </c>
      <c r="B120" s="3" t="s">
        <v>766</v>
      </c>
      <c r="C120" s="12" t="s">
        <v>1245</v>
      </c>
      <c r="D120" s="12"/>
      <c r="E120" s="12"/>
      <c r="F120" s="12" t="s">
        <v>1245</v>
      </c>
      <c r="G120" s="322" t="s">
        <v>4689</v>
      </c>
      <c r="H120" s="316" t="s">
        <v>4835</v>
      </c>
      <c r="I120" s="4" t="s">
        <v>20</v>
      </c>
      <c r="J120" s="4" t="s">
        <v>1407</v>
      </c>
      <c r="K120" s="4" t="s">
        <v>767</v>
      </c>
      <c r="L120" s="4" t="s">
        <v>1296</v>
      </c>
      <c r="M120" s="8"/>
      <c r="N120" s="11" t="s">
        <v>2350</v>
      </c>
      <c r="O120" s="14" t="s">
        <v>2351</v>
      </c>
      <c r="P120" s="6" t="s">
        <v>1499</v>
      </c>
      <c r="Q120" s="6" t="s">
        <v>3318</v>
      </c>
      <c r="R120" s="12" t="s">
        <v>3320</v>
      </c>
      <c r="S120" s="8"/>
      <c r="T120" s="12" t="s">
        <v>3403</v>
      </c>
      <c r="U120" s="6" t="s">
        <v>2352</v>
      </c>
      <c r="V120" s="8"/>
      <c r="W120" s="6" t="s">
        <v>2353</v>
      </c>
      <c r="X120" s="21" t="s">
        <v>2354</v>
      </c>
      <c r="Y120" s="12" t="s">
        <v>3642</v>
      </c>
      <c r="Z120" s="8"/>
      <c r="AA120" s="9" t="s">
        <v>228</v>
      </c>
      <c r="AB120" s="4" t="s">
        <v>35</v>
      </c>
      <c r="AC120" s="4" t="s">
        <v>4652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79</v>
      </c>
      <c r="AW120" s="43" t="str">
        <f>INDEX([2]DATA!$W$10:$W$285,MATCH(B120,[2]DATA!$C$10:$C$285,0))</f>
        <v>Đại học</v>
      </c>
      <c r="AX120" s="43" t="str">
        <f>INDEX([2]DATA!$X$10:$X$285,MATCH(B120,[2]DATA!$C$10:$C$285,0))</f>
        <v>Toán</v>
      </c>
      <c r="AY120" s="4" t="s">
        <v>255</v>
      </c>
      <c r="AZ120" s="4"/>
      <c r="BA120" s="8"/>
      <c r="BB120" s="8"/>
      <c r="BC120" s="4" t="s">
        <v>3026</v>
      </c>
      <c r="BD120" s="4"/>
      <c r="BE120" s="4" t="s">
        <v>1248</v>
      </c>
      <c r="BF120" s="4"/>
      <c r="BG120" s="4"/>
      <c r="BH120" s="8"/>
      <c r="BI120" s="12" t="str">
        <f>INDEX([2]DATA!$Z$10:$Z$285,MATCH(B120,[2]DATA!$C$10:$C$285,0))</f>
        <v>Sơ cấp</v>
      </c>
      <c r="BJ120" s="4" t="s">
        <v>79</v>
      </c>
      <c r="BK120" s="4" t="s">
        <v>115</v>
      </c>
      <c r="BL120" s="4" t="s">
        <v>22</v>
      </c>
      <c r="BM120" s="4" t="s">
        <v>22</v>
      </c>
      <c r="BN120" s="4" t="s">
        <v>1321</v>
      </c>
      <c r="BO120" s="4" t="s">
        <v>49</v>
      </c>
      <c r="BP120" s="4"/>
      <c r="BQ120" s="8"/>
      <c r="BR120" s="4" t="s">
        <v>1243</v>
      </c>
      <c r="BS120" s="12"/>
      <c r="BT120" s="12" t="s">
        <v>1321</v>
      </c>
      <c r="BU120" s="12" t="str">
        <f>INDEX([2]DATA!$O$10:$O$285,MATCH(B120,[2]DATA!$C$10:$C$285,0))</f>
        <v>V.07.01.03</v>
      </c>
      <c r="BV120" s="4" t="s">
        <v>1311</v>
      </c>
      <c r="BW120" s="12"/>
      <c r="BX120" s="4">
        <v>2</v>
      </c>
      <c r="BY120" s="4">
        <v>2.67</v>
      </c>
      <c r="BZ120" s="4"/>
      <c r="CA120" s="4"/>
      <c r="CB120" s="4" t="s">
        <v>1318</v>
      </c>
      <c r="CC120" s="24">
        <v>0.09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10" t="s">
        <v>3270</v>
      </c>
      <c r="CX120" s="53"/>
      <c r="CY120" s="184"/>
      <c r="CZ120" s="184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1128</v>
      </c>
      <c r="B121" s="3" t="s">
        <v>763</v>
      </c>
      <c r="C121" s="12" t="s">
        <v>1245</v>
      </c>
      <c r="D121" s="12"/>
      <c r="E121" s="12"/>
      <c r="F121" s="12" t="s">
        <v>1245</v>
      </c>
      <c r="G121" s="322" t="s">
        <v>4750</v>
      </c>
      <c r="H121" s="316" t="s">
        <v>4834</v>
      </c>
      <c r="I121" s="4" t="s">
        <v>20</v>
      </c>
      <c r="J121" s="4" t="s">
        <v>3388</v>
      </c>
      <c r="K121" s="4" t="s">
        <v>764</v>
      </c>
      <c r="L121" s="4" t="s">
        <v>1296</v>
      </c>
      <c r="M121" s="8"/>
      <c r="N121" s="6" t="s">
        <v>1460</v>
      </c>
      <c r="O121" s="14" t="s">
        <v>3122</v>
      </c>
      <c r="P121" s="6" t="s">
        <v>1499</v>
      </c>
      <c r="Q121" s="6" t="s">
        <v>3318</v>
      </c>
      <c r="R121" s="12" t="s">
        <v>3101</v>
      </c>
      <c r="S121" s="8"/>
      <c r="T121" s="12" t="s">
        <v>3388</v>
      </c>
      <c r="U121" s="6" t="s">
        <v>1664</v>
      </c>
      <c r="V121" s="8"/>
      <c r="W121" s="6" t="s">
        <v>1665</v>
      </c>
      <c r="X121" s="21" t="s">
        <v>1666</v>
      </c>
      <c r="Y121" s="12" t="s">
        <v>3624</v>
      </c>
      <c r="Z121" s="8"/>
      <c r="AA121" s="9" t="s">
        <v>228</v>
      </c>
      <c r="AB121" s="4" t="s">
        <v>35</v>
      </c>
      <c r="AC121" s="4" t="s">
        <v>4652</v>
      </c>
      <c r="AD121" s="9" t="s">
        <v>228</v>
      </c>
      <c r="AE121" s="4" t="s">
        <v>104</v>
      </c>
      <c r="AF121" s="8"/>
      <c r="AG121" s="9" t="s">
        <v>228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228</v>
      </c>
      <c r="AV121" s="4" t="s">
        <v>37</v>
      </c>
      <c r="AW121" s="43" t="str">
        <f>INDEX([2]DATA!$W$10:$W$285,MATCH(B121,[2]DATA!$C$10:$C$285,0))</f>
        <v>Thạc sĩ</v>
      </c>
      <c r="AX121" s="43" t="str">
        <f>INDEX([2]DATA!$X$10:$X$285,MATCH(B121,[2]DATA!$C$10:$C$285,0))</f>
        <v>Toán giải tích</v>
      </c>
      <c r="AY121" s="4" t="s">
        <v>765</v>
      </c>
      <c r="AZ121" s="4"/>
      <c r="BA121" s="8"/>
      <c r="BB121" s="8"/>
      <c r="BC121" s="4" t="s">
        <v>1244</v>
      </c>
      <c r="BD121" s="15" t="s">
        <v>3909</v>
      </c>
      <c r="BE121" s="4" t="s">
        <v>1244</v>
      </c>
      <c r="BF121" s="4"/>
      <c r="BG121" s="4"/>
      <c r="BH121" s="8"/>
      <c r="BI121" s="12" t="str">
        <f>INDEX([2]DATA!$Z$10:$Z$285,MATCH(B121,[2]DATA!$C$10:$C$285,0))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34</v>
      </c>
      <c r="BS121" s="12"/>
      <c r="BT121" s="12" t="s">
        <v>34</v>
      </c>
      <c r="BU121" s="12" t="str">
        <f>INDEX([2]DATA!$O$10:$O$285,MATCH(B121,[2]DATA!$C$10:$C$285,0))</f>
        <v>V.07.01.03</v>
      </c>
      <c r="BV121" s="12" t="s">
        <v>1311</v>
      </c>
      <c r="BW121" s="12"/>
      <c r="BX121" s="12">
        <v>2</v>
      </c>
      <c r="BY121" s="12">
        <v>2.67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53"/>
      <c r="CY121" s="184"/>
      <c r="CZ121" s="184"/>
      <c r="DA121" s="9" t="s">
        <v>228</v>
      </c>
      <c r="DB121" s="9" t="s">
        <v>228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1129</v>
      </c>
      <c r="B122" s="3" t="s">
        <v>655</v>
      </c>
      <c r="C122" s="12" t="s">
        <v>1245</v>
      </c>
      <c r="D122" s="12"/>
      <c r="E122" s="12"/>
      <c r="F122" s="12" t="s">
        <v>1245</v>
      </c>
      <c r="G122" s="322" t="s">
        <v>4751</v>
      </c>
      <c r="H122" s="316" t="s">
        <v>4499</v>
      </c>
      <c r="I122" s="4" t="s">
        <v>54</v>
      </c>
      <c r="J122" s="4" t="s">
        <v>1371</v>
      </c>
      <c r="K122" s="4" t="s">
        <v>656</v>
      </c>
      <c r="L122" s="4" t="s">
        <v>1296</v>
      </c>
      <c r="M122" s="8"/>
      <c r="N122" s="6" t="s">
        <v>1464</v>
      </c>
      <c r="O122" s="14" t="s">
        <v>1699</v>
      </c>
      <c r="P122" s="6" t="s">
        <v>1499</v>
      </c>
      <c r="Q122" s="6" t="s">
        <v>3318</v>
      </c>
      <c r="R122" s="12" t="s">
        <v>3101</v>
      </c>
      <c r="S122" s="8"/>
      <c r="T122" s="12" t="s">
        <v>3390</v>
      </c>
      <c r="U122" s="6" t="s">
        <v>1700</v>
      </c>
      <c r="V122" s="8"/>
      <c r="W122" s="6" t="s">
        <v>1701</v>
      </c>
      <c r="X122" s="6" t="s">
        <v>22</v>
      </c>
      <c r="Y122" s="12" t="s">
        <v>3626</v>
      </c>
      <c r="Z122" s="8"/>
      <c r="AA122" s="9" t="s">
        <v>139</v>
      </c>
      <c r="AB122" s="4" t="s">
        <v>35</v>
      </c>
      <c r="AC122" s="4" t="s">
        <v>4652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139</v>
      </c>
      <c r="AV122" s="4" t="s">
        <v>37</v>
      </c>
      <c r="AW122" s="43" t="str">
        <f>INDEX([2]DATA!$W$10:$W$285,MATCH(B122,[2]DATA!$C$10:$C$285,0))</f>
        <v>Thạc sĩ</v>
      </c>
      <c r="AX122" s="43" t="str">
        <f>INDEX([2]DATA!$X$10:$X$285,MATCH(B122,[2]DATA!$C$10:$C$285,0))</f>
        <v>Toán ứng dụng</v>
      </c>
      <c r="AY122" s="4" t="s">
        <v>657</v>
      </c>
      <c r="AZ122" s="4"/>
      <c r="BA122" s="8"/>
      <c r="BB122" s="8"/>
      <c r="BC122" s="10" t="s">
        <v>3022</v>
      </c>
      <c r="BD122" s="15" t="s">
        <v>3909</v>
      </c>
      <c r="BE122" s="4" t="s">
        <v>1483</v>
      </c>
      <c r="BF122" s="4"/>
      <c r="BG122" s="4"/>
      <c r="BH122" s="8"/>
      <c r="BI122" s="12" t="str">
        <f>INDEX([2]DATA!$Z$10:$Z$285,MATCH(B122,[2]DATA!$C$10:$C$285,0))</f>
        <v>Sơ cấp</v>
      </c>
      <c r="BJ122" s="4" t="s">
        <v>37</v>
      </c>
      <c r="BK122" s="4" t="s">
        <v>115</v>
      </c>
      <c r="BL122" s="4" t="s">
        <v>22</v>
      </c>
      <c r="BM122" s="4" t="s">
        <v>22</v>
      </c>
      <c r="BN122" s="4" t="s">
        <v>3833</v>
      </c>
      <c r="BO122" s="4" t="s">
        <v>79</v>
      </c>
      <c r="BP122" s="4"/>
      <c r="BQ122" s="8"/>
      <c r="BR122" s="4" t="s">
        <v>50</v>
      </c>
      <c r="BS122" s="12"/>
      <c r="BT122" s="12" t="s">
        <v>50</v>
      </c>
      <c r="BU122" s="12" t="str">
        <f>INDEX([2]DATA!$O$10:$O$285,MATCH(B122,[2]DATA!$C$10:$C$285,0))</f>
        <v>V.07.01.03</v>
      </c>
      <c r="BV122" s="12" t="s">
        <v>1311</v>
      </c>
      <c r="BW122" s="12"/>
      <c r="BX122" s="12">
        <v>4</v>
      </c>
      <c r="BY122" s="12">
        <v>3.33</v>
      </c>
      <c r="BZ122" s="12"/>
      <c r="CA122" s="12"/>
      <c r="CB122" s="12" t="s">
        <v>1318</v>
      </c>
      <c r="CC122" s="12"/>
      <c r="CD122" s="12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3028</v>
      </c>
      <c r="CX122" s="53"/>
      <c r="CY122" s="184"/>
      <c r="CZ122" s="184"/>
      <c r="DA122" s="9" t="s">
        <v>139</v>
      </c>
      <c r="DB122" s="9" t="s">
        <v>139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1130</v>
      </c>
      <c r="B123" s="3" t="s">
        <v>445</v>
      </c>
      <c r="C123" s="12" t="s">
        <v>1245</v>
      </c>
      <c r="D123" s="12"/>
      <c r="E123" s="12"/>
      <c r="F123" s="12" t="s">
        <v>1245</v>
      </c>
      <c r="G123" s="322" t="s">
        <v>4749</v>
      </c>
      <c r="H123" s="316" t="s">
        <v>4515</v>
      </c>
      <c r="I123" s="4" t="s">
        <v>54</v>
      </c>
      <c r="J123" s="4" t="s">
        <v>1364</v>
      </c>
      <c r="K123" s="4" t="s">
        <v>446</v>
      </c>
      <c r="L123" s="4" t="s">
        <v>1296</v>
      </c>
      <c r="M123" s="8"/>
      <c r="N123" s="6" t="s">
        <v>1540</v>
      </c>
      <c r="O123" s="7" t="s">
        <v>1541</v>
      </c>
      <c r="P123" s="6" t="s">
        <v>1499</v>
      </c>
      <c r="Q123" s="6" t="s">
        <v>3318</v>
      </c>
      <c r="R123" s="12" t="s">
        <v>3101</v>
      </c>
      <c r="S123" s="8"/>
      <c r="T123" s="12" t="s">
        <v>3386</v>
      </c>
      <c r="U123" s="6" t="s">
        <v>1542</v>
      </c>
      <c r="V123" s="8"/>
      <c r="W123" s="6" t="s">
        <v>1543</v>
      </c>
      <c r="X123" s="21" t="s">
        <v>1544</v>
      </c>
      <c r="Y123" s="12" t="s">
        <v>3622</v>
      </c>
      <c r="Z123" s="8"/>
      <c r="AA123" s="9" t="s">
        <v>67</v>
      </c>
      <c r="AB123" s="4" t="s">
        <v>35</v>
      </c>
      <c r="AC123" s="4" t="s">
        <v>4652</v>
      </c>
      <c r="AD123" s="9" t="s">
        <v>447</v>
      </c>
      <c r="AE123" s="4" t="s">
        <v>25</v>
      </c>
      <c r="AF123" s="8"/>
      <c r="AG123" s="9" t="s">
        <v>67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447</v>
      </c>
      <c r="AV123" s="4" t="s">
        <v>79</v>
      </c>
      <c r="AW123" s="43" t="str">
        <f>INDEX([2]DATA!$W$10:$W$285,MATCH(B123,[2]DATA!$C$10:$C$285,0))</f>
        <v>Đại học</v>
      </c>
      <c r="AX123" s="43" t="str">
        <f>INDEX([2]DATA!$X$10:$X$285,MATCH(B123,[2]DATA!$C$10:$C$285,0))</f>
        <v>Sư phạm Toán</v>
      </c>
      <c r="AY123" s="4" t="s">
        <v>448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INDEX([2]DATA!$Z$10:$Z$285,MATCH(B123,[2]DATA!$C$10:$C$285,0))</f>
        <v/>
      </c>
      <c r="BJ123" s="4" t="s">
        <v>79</v>
      </c>
      <c r="BK123" s="4" t="s">
        <v>22</v>
      </c>
      <c r="BL123" s="4" t="s">
        <v>22</v>
      </c>
      <c r="BM123" s="4" t="s">
        <v>22</v>
      </c>
      <c r="BN123" s="4"/>
      <c r="BO123" s="4"/>
      <c r="BP123" s="4"/>
      <c r="BQ123" s="8"/>
      <c r="BR123" s="4" t="s">
        <v>1243</v>
      </c>
      <c r="BS123" s="12"/>
      <c r="BT123" s="12" t="s">
        <v>1321</v>
      </c>
      <c r="BU123" s="12" t="str">
        <f>INDEX([2]DATA!$O$10:$O$285,MATCH(B123,[2]DATA!$C$10:$C$285,0))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91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1321</v>
      </c>
      <c r="CX123" s="53"/>
      <c r="CY123" s="184"/>
      <c r="CZ123" s="184"/>
      <c r="DA123" s="9" t="s">
        <v>67</v>
      </c>
      <c r="DB123" s="9" t="s">
        <v>447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1131</v>
      </c>
      <c r="B124" s="3" t="s">
        <v>454</v>
      </c>
      <c r="C124" s="12" t="s">
        <v>1245</v>
      </c>
      <c r="D124" s="12"/>
      <c r="E124" s="12"/>
      <c r="F124" s="12" t="s">
        <v>1245</v>
      </c>
      <c r="G124" s="322" t="s">
        <v>4752</v>
      </c>
      <c r="H124" s="316" t="s">
        <v>4830</v>
      </c>
      <c r="I124" s="4" t="s">
        <v>54</v>
      </c>
      <c r="J124" s="4" t="s">
        <v>1400</v>
      </c>
      <c r="K124" s="4" t="s">
        <v>83</v>
      </c>
      <c r="L124" s="4" t="s">
        <v>1296</v>
      </c>
      <c r="M124" s="8"/>
      <c r="N124" s="6" t="s">
        <v>2150</v>
      </c>
      <c r="O124" s="14" t="s">
        <v>2151</v>
      </c>
      <c r="P124" s="6" t="s">
        <v>1498</v>
      </c>
      <c r="Q124" s="6" t="s">
        <v>3318</v>
      </c>
      <c r="R124" s="12" t="s">
        <v>3101</v>
      </c>
      <c r="S124" s="8"/>
      <c r="T124" s="12" t="s">
        <v>3397</v>
      </c>
      <c r="U124" s="6" t="s">
        <v>2152</v>
      </c>
      <c r="V124" s="8"/>
      <c r="W124" s="6" t="s">
        <v>2153</v>
      </c>
      <c r="X124" s="6" t="s">
        <v>22</v>
      </c>
      <c r="Y124" s="12" t="s">
        <v>3636</v>
      </c>
      <c r="Z124" s="8"/>
      <c r="AA124" s="9" t="s">
        <v>102</v>
      </c>
      <c r="AB124" s="4" t="s">
        <v>35</v>
      </c>
      <c r="AC124" s="4" t="s">
        <v>4652</v>
      </c>
      <c r="AD124" s="9" t="s">
        <v>102</v>
      </c>
      <c r="AE124" s="4" t="s">
        <v>25</v>
      </c>
      <c r="AF124" s="8"/>
      <c r="AG124" s="9" t="s">
        <v>102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102</v>
      </c>
      <c r="AV124" s="4" t="s">
        <v>37</v>
      </c>
      <c r="AW124" s="43" t="str">
        <f>INDEX([2]DATA!$W$10:$W$285,MATCH(B124,[2]DATA!$C$10:$C$285,0))</f>
        <v>Thạc sĩ</v>
      </c>
      <c r="AX124" s="43" t="str">
        <f>INDEX([2]DATA!$X$10:$X$285,MATCH(B124,[2]DATA!$C$10:$C$285,0))</f>
        <v>Đại số và lý thuyết số</v>
      </c>
      <c r="AY124" s="4" t="s">
        <v>204</v>
      </c>
      <c r="AZ124" s="4"/>
      <c r="BA124" s="8"/>
      <c r="BB124" s="8"/>
      <c r="BC124" s="4" t="s">
        <v>1248</v>
      </c>
      <c r="BD124" s="4"/>
      <c r="BE124" s="4" t="s">
        <v>1248</v>
      </c>
      <c r="BF124" s="4"/>
      <c r="BG124" s="4"/>
      <c r="BH124" s="8"/>
      <c r="BI124" s="12" t="str">
        <f>INDEX([2]DATA!$Z$10:$Z$285,MATCH(B124,[2]DATA!$C$10:$C$285,0))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1455</v>
      </c>
      <c r="BO124" s="4" t="s">
        <v>60</v>
      </c>
      <c r="BP124" s="4"/>
      <c r="BQ124" s="8"/>
      <c r="BR124" s="4" t="s">
        <v>34</v>
      </c>
      <c r="BS124" s="12"/>
      <c r="BT124" s="12" t="s">
        <v>2816</v>
      </c>
      <c r="BU124" s="12" t="str">
        <f>INDEX([2]DATA!$O$10:$O$285,MATCH(B124,[2]DATA!$C$10:$C$285,0))</f>
        <v>V.07.01.03</v>
      </c>
      <c r="BV124" s="4" t="s">
        <v>1311</v>
      </c>
      <c r="BW124" s="12"/>
      <c r="BX124" s="4">
        <v>8</v>
      </c>
      <c r="BY124" s="4">
        <v>4.6500000000000004</v>
      </c>
      <c r="BZ124" s="4"/>
      <c r="CA124" s="4"/>
      <c r="CB124" s="4" t="s">
        <v>1318</v>
      </c>
      <c r="CC124" s="4"/>
      <c r="CD124" s="4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2816</v>
      </c>
      <c r="CX124" s="53"/>
      <c r="CY124" s="184"/>
      <c r="CZ124" s="184"/>
      <c r="DA124" s="9" t="s">
        <v>102</v>
      </c>
      <c r="DB124" s="9" t="s">
        <v>102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1132</v>
      </c>
      <c r="B125" s="3" t="s">
        <v>521</v>
      </c>
      <c r="C125" s="12" t="s">
        <v>1245</v>
      </c>
      <c r="D125" s="12"/>
      <c r="E125" s="12"/>
      <c r="F125" s="12" t="s">
        <v>1245</v>
      </c>
      <c r="G125" s="322" t="s">
        <v>4719</v>
      </c>
      <c r="H125" s="316" t="s">
        <v>4818</v>
      </c>
      <c r="I125" s="4" t="s">
        <v>54</v>
      </c>
      <c r="J125" s="4" t="s">
        <v>1343</v>
      </c>
      <c r="K125" s="4" t="s">
        <v>679</v>
      </c>
      <c r="L125" s="4" t="s">
        <v>1296</v>
      </c>
      <c r="M125" s="8"/>
      <c r="N125" s="6" t="s">
        <v>1463</v>
      </c>
      <c r="O125" s="7" t="s">
        <v>2264</v>
      </c>
      <c r="P125" s="6" t="s">
        <v>1517</v>
      </c>
      <c r="Q125" s="6" t="s">
        <v>3318</v>
      </c>
      <c r="R125" s="12" t="s">
        <v>3101</v>
      </c>
      <c r="S125" s="8"/>
      <c r="T125" s="12" t="s">
        <v>3401</v>
      </c>
      <c r="U125" s="6" t="s">
        <v>2265</v>
      </c>
      <c r="V125" s="8"/>
      <c r="W125" s="6" t="s">
        <v>2266</v>
      </c>
      <c r="X125" s="21" t="s">
        <v>2267</v>
      </c>
      <c r="Y125" s="12" t="s">
        <v>3640</v>
      </c>
      <c r="Z125" s="8"/>
      <c r="AA125" s="9" t="s">
        <v>142</v>
      </c>
      <c r="AB125" s="4" t="s">
        <v>35</v>
      </c>
      <c r="AC125" s="4" t="s">
        <v>4652</v>
      </c>
      <c r="AD125" s="9" t="s">
        <v>142</v>
      </c>
      <c r="AE125" s="4" t="s">
        <v>104</v>
      </c>
      <c r="AF125" s="8"/>
      <c r="AG125" s="9" t="s">
        <v>142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142</v>
      </c>
      <c r="AV125" s="4" t="s">
        <v>37</v>
      </c>
      <c r="AW125" s="43"/>
      <c r="AX125" s="43"/>
      <c r="AY125" s="4" t="s">
        <v>284</v>
      </c>
      <c r="AZ125" s="4"/>
      <c r="BA125" s="8"/>
      <c r="BB125" s="8"/>
      <c r="BC125" s="10" t="s">
        <v>3025</v>
      </c>
      <c r="BD125" s="10" t="s">
        <v>3909</v>
      </c>
      <c r="BE125" s="4"/>
      <c r="BF125" s="4"/>
      <c r="BG125" s="4"/>
      <c r="BH125" s="8"/>
      <c r="BI125" s="12" t="str">
        <f>INDEX([2]DATA!$Z$10:$Z$285,MATCH(B125,[2]DATA!$C$10:$C$285,0))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1321</v>
      </c>
      <c r="BO125" s="4" t="s">
        <v>49</v>
      </c>
      <c r="BP125" s="4"/>
      <c r="BQ125" s="8"/>
      <c r="BR125" s="10" t="s">
        <v>34</v>
      </c>
      <c r="BS125" s="12"/>
      <c r="BT125" s="12" t="s">
        <v>1321</v>
      </c>
      <c r="BU125" s="12" t="str">
        <f>INDEX([2]DATA!$O$10:$O$285,MATCH(B125,[2]DATA!$C$10:$C$285,0))</f>
        <v>V.07.01.03</v>
      </c>
      <c r="BV125" s="12" t="s">
        <v>1311</v>
      </c>
      <c r="BW125" s="12"/>
      <c r="BX125" s="12">
        <v>3</v>
      </c>
      <c r="BY125" s="15" t="s">
        <v>2977</v>
      </c>
      <c r="BZ125" s="12"/>
      <c r="CA125" s="12"/>
      <c r="CB125" s="12" t="s">
        <v>91</v>
      </c>
      <c r="CC125" s="24"/>
      <c r="CD125" s="12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10" t="s">
        <v>4624</v>
      </c>
      <c r="CX125" s="53"/>
      <c r="CY125" s="184"/>
      <c r="CZ125" s="184"/>
      <c r="DA125" s="9" t="s">
        <v>142</v>
      </c>
      <c r="DB125" s="9" t="s">
        <v>142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1133</v>
      </c>
      <c r="B126" s="3" t="s">
        <v>393</v>
      </c>
      <c r="C126" s="12" t="s">
        <v>1245</v>
      </c>
      <c r="D126" s="12"/>
      <c r="E126" s="12"/>
      <c r="F126" s="12" t="s">
        <v>1245</v>
      </c>
      <c r="G126" s="322" t="s">
        <v>4756</v>
      </c>
      <c r="H126" s="316" t="s">
        <v>4838</v>
      </c>
      <c r="I126" s="4" t="s">
        <v>20</v>
      </c>
      <c r="J126" s="4" t="s">
        <v>1352</v>
      </c>
      <c r="K126" s="4" t="s">
        <v>394</v>
      </c>
      <c r="L126" s="4" t="s">
        <v>1296</v>
      </c>
      <c r="M126" s="8"/>
      <c r="N126" s="11" t="s">
        <v>1951</v>
      </c>
      <c r="O126" s="14" t="s">
        <v>1952</v>
      </c>
      <c r="P126" s="6" t="s">
        <v>1499</v>
      </c>
      <c r="Q126" s="6" t="s">
        <v>3318</v>
      </c>
      <c r="R126" s="12" t="s">
        <v>3321</v>
      </c>
      <c r="S126" s="8"/>
      <c r="T126" s="12" t="s">
        <v>3391</v>
      </c>
      <c r="U126" s="6" t="s">
        <v>1953</v>
      </c>
      <c r="V126" s="8"/>
      <c r="W126" s="6" t="s">
        <v>1954</v>
      </c>
      <c r="X126" s="6" t="s">
        <v>1955</v>
      </c>
      <c r="Y126" s="12" t="s">
        <v>3629</v>
      </c>
      <c r="Z126" s="8"/>
      <c r="AA126" s="9" t="s">
        <v>295</v>
      </c>
      <c r="AB126" s="4" t="s">
        <v>35</v>
      </c>
      <c r="AC126" s="4" t="s">
        <v>4653</v>
      </c>
      <c r="AD126" s="9" t="s">
        <v>295</v>
      </c>
      <c r="AE126" s="4" t="s">
        <v>104</v>
      </c>
      <c r="AF126" s="8"/>
      <c r="AG126" s="9" t="s">
        <v>395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9" t="s">
        <v>295</v>
      </c>
      <c r="AV126" s="4" t="s">
        <v>37</v>
      </c>
      <c r="AW126" s="43" t="str">
        <f>INDEX([2]DATA!$W$10:$W$285,MATCH(B126,[2]DATA!$C$10:$C$285,0))</f>
        <v>Thạc sĩ</v>
      </c>
      <c r="AX126" s="43" t="str">
        <f>INDEX([2]DATA!$X$10:$X$285,MATCH(B126,[2]DATA!$C$10:$C$285,0))</f>
        <v>Khoa học giáo dục</v>
      </c>
      <c r="AY126" s="4" t="s">
        <v>98</v>
      </c>
      <c r="AZ126" s="4"/>
      <c r="BA126" s="8"/>
      <c r="BB126" s="8"/>
      <c r="BC126" s="4" t="s">
        <v>1325</v>
      </c>
      <c r="BD126" s="4" t="s">
        <v>3909</v>
      </c>
      <c r="BE126" s="4" t="s">
        <v>1258</v>
      </c>
      <c r="BF126" s="4"/>
      <c r="BG126" s="4"/>
      <c r="BH126" s="8"/>
      <c r="BI126" s="12" t="str">
        <f>INDEX([2]DATA!$Z$10:$Z$285,MATCH(B126,[2]DATA!$C$10:$C$285,0))</f>
        <v>Sơ cấp</v>
      </c>
      <c r="BJ126" s="4" t="s">
        <v>37</v>
      </c>
      <c r="BK126" s="4" t="s">
        <v>115</v>
      </c>
      <c r="BL126" s="4" t="s">
        <v>22</v>
      </c>
      <c r="BM126" s="4" t="s">
        <v>22</v>
      </c>
      <c r="BN126" s="4" t="s">
        <v>2870</v>
      </c>
      <c r="BO126" s="4" t="s">
        <v>2868</v>
      </c>
      <c r="BP126" s="4"/>
      <c r="BQ126" s="8"/>
      <c r="BR126" s="4" t="s">
        <v>34</v>
      </c>
      <c r="BS126" s="12"/>
      <c r="BT126" s="12" t="s">
        <v>34</v>
      </c>
      <c r="BU126" s="12" t="str">
        <f>INDEX([2]DATA!$O$10:$O$285,MATCH(B126,[2]DATA!$C$10:$C$285,0))</f>
        <v>V.07.01.03</v>
      </c>
      <c r="BV126" s="4" t="s">
        <v>1311</v>
      </c>
      <c r="BW126" s="12"/>
      <c r="BX126" s="4">
        <v>5</v>
      </c>
      <c r="BY126" s="4">
        <v>3.66</v>
      </c>
      <c r="BZ126" s="4"/>
      <c r="CA126" s="4"/>
      <c r="CB126" s="4" t="s">
        <v>91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4" t="s">
        <v>34</v>
      </c>
      <c r="CX126" s="53"/>
      <c r="CY126" s="184"/>
      <c r="CZ126" s="184"/>
      <c r="DA126" s="9" t="s">
        <v>395</v>
      </c>
      <c r="DB126" s="9" t="s">
        <v>295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1134</v>
      </c>
      <c r="B127" s="3" t="s">
        <v>639</v>
      </c>
      <c r="C127" s="12" t="s">
        <v>1245</v>
      </c>
      <c r="D127" s="12"/>
      <c r="E127" s="12"/>
      <c r="F127" s="12" t="s">
        <v>1245</v>
      </c>
      <c r="G127" s="322" t="s">
        <v>4753</v>
      </c>
      <c r="H127" s="316" t="s">
        <v>4502</v>
      </c>
      <c r="I127" s="4" t="s">
        <v>20</v>
      </c>
      <c r="J127" s="4" t="s">
        <v>1342</v>
      </c>
      <c r="K127" s="4" t="s">
        <v>640</v>
      </c>
      <c r="L127" s="4" t="s">
        <v>1296</v>
      </c>
      <c r="M127" s="8"/>
      <c r="N127" s="11" t="s">
        <v>1465</v>
      </c>
      <c r="O127" s="14" t="s">
        <v>1682</v>
      </c>
      <c r="P127" s="6" t="s">
        <v>1656</v>
      </c>
      <c r="Q127" s="6" t="s">
        <v>3318</v>
      </c>
      <c r="R127" s="12" t="s">
        <v>3101</v>
      </c>
      <c r="S127" s="8"/>
      <c r="T127" s="12" t="s">
        <v>3389</v>
      </c>
      <c r="U127" s="6" t="s">
        <v>1683</v>
      </c>
      <c r="V127" s="8"/>
      <c r="W127" s="6" t="s">
        <v>1684</v>
      </c>
      <c r="X127" s="6" t="s">
        <v>22</v>
      </c>
      <c r="Y127" s="12" t="s">
        <v>3625</v>
      </c>
      <c r="Z127" s="8"/>
      <c r="AA127" s="9" t="s">
        <v>142</v>
      </c>
      <c r="AB127" s="4" t="s">
        <v>35</v>
      </c>
      <c r="AC127" s="4" t="s">
        <v>4653</v>
      </c>
      <c r="AD127" s="9" t="s">
        <v>142</v>
      </c>
      <c r="AE127" s="4" t="s">
        <v>104</v>
      </c>
      <c r="AF127" s="8"/>
      <c r="AG127" s="9" t="s">
        <v>142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9" t="s">
        <v>142</v>
      </c>
      <c r="AV127" s="4" t="s">
        <v>79</v>
      </c>
      <c r="AW127" s="43" t="str">
        <f>INDEX([2]DATA!$W$10:$W$285,MATCH(B127,[2]DATA!$C$10:$C$285,0))</f>
        <v>Đại học</v>
      </c>
      <c r="AX127" s="43" t="str">
        <f>INDEX([2]DATA!$X$10:$X$285,MATCH(B127,[2]DATA!$C$10:$C$285,0))</f>
        <v>Giáo dục thể chất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INDEX([2]DATA!$Z$10:$Z$285,MATCH(B127,[2]DATA!$C$10:$C$285,0))</f>
        <v>Sơ cấp</v>
      </c>
      <c r="BJ127" s="4" t="s">
        <v>79</v>
      </c>
      <c r="BK127" s="4" t="s">
        <v>47</v>
      </c>
      <c r="BL127" s="4" t="s">
        <v>22</v>
      </c>
      <c r="BM127" s="4" t="s">
        <v>22</v>
      </c>
      <c r="BN127" s="4" t="s">
        <v>1455</v>
      </c>
      <c r="BO127" s="4" t="s">
        <v>60</v>
      </c>
      <c r="BP127" s="4"/>
      <c r="BQ127" s="8"/>
      <c r="BR127" s="4" t="s">
        <v>1243</v>
      </c>
      <c r="BS127" s="12"/>
      <c r="BT127" s="12" t="s">
        <v>1321</v>
      </c>
      <c r="BU127" s="12" t="str">
        <f>INDEX([2]DATA!$O$10:$O$285,MATCH(B127,[2]DATA!$C$10:$C$285,0))</f>
        <v>V.07.01.03</v>
      </c>
      <c r="BV127" s="12" t="s">
        <v>1311</v>
      </c>
      <c r="BW127" s="12"/>
      <c r="BX127" s="12">
        <v>4</v>
      </c>
      <c r="BY127" s="12">
        <v>3.33</v>
      </c>
      <c r="BZ127" s="12"/>
      <c r="CA127" s="12"/>
      <c r="CB127" s="12" t="s">
        <v>1318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10" t="s">
        <v>3268</v>
      </c>
      <c r="CX127" s="53"/>
      <c r="CY127" s="184"/>
      <c r="CZ127" s="184"/>
      <c r="DA127" s="9" t="s">
        <v>142</v>
      </c>
      <c r="DB127" s="9" t="s">
        <v>142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1135</v>
      </c>
      <c r="B128" s="3" t="s">
        <v>617</v>
      </c>
      <c r="C128" s="12" t="s">
        <v>1245</v>
      </c>
      <c r="D128" s="12"/>
      <c r="E128" s="12"/>
      <c r="F128" s="12" t="s">
        <v>1245</v>
      </c>
      <c r="G128" s="322" t="s">
        <v>4754</v>
      </c>
      <c r="H128" s="316" t="s">
        <v>4836</v>
      </c>
      <c r="I128" s="4" t="s">
        <v>20</v>
      </c>
      <c r="J128" s="4" t="s">
        <v>1383</v>
      </c>
      <c r="K128" s="4" t="s">
        <v>618</v>
      </c>
      <c r="L128" s="4" t="s">
        <v>1296</v>
      </c>
      <c r="M128" s="8"/>
      <c r="N128" s="11" t="s">
        <v>3125</v>
      </c>
      <c r="O128" s="14" t="s">
        <v>1904</v>
      </c>
      <c r="P128" s="6" t="s">
        <v>1656</v>
      </c>
      <c r="Q128" s="6" t="s">
        <v>3318</v>
      </c>
      <c r="R128" s="12" t="s">
        <v>3101</v>
      </c>
      <c r="S128" s="8"/>
      <c r="T128" s="12" t="s">
        <v>3393</v>
      </c>
      <c r="U128" s="6" t="s">
        <v>2020</v>
      </c>
      <c r="V128" s="8"/>
      <c r="W128" s="6" t="s">
        <v>2021</v>
      </c>
      <c r="X128" s="6" t="s">
        <v>22</v>
      </c>
      <c r="Y128" s="12" t="s">
        <v>3631</v>
      </c>
      <c r="Z128" s="8"/>
      <c r="AA128" s="9" t="s">
        <v>139</v>
      </c>
      <c r="AB128" s="4" t="s">
        <v>35</v>
      </c>
      <c r="AC128" s="4" t="s">
        <v>4653</v>
      </c>
      <c r="AD128" s="9" t="s">
        <v>139</v>
      </c>
      <c r="AE128" s="4" t="s">
        <v>104</v>
      </c>
      <c r="AF128" s="8"/>
      <c r="AG128" s="9" t="s">
        <v>139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INDEX([2]DATA!$W$10:$W$285,MATCH(B128,[2]DATA!$C$10:$C$285,0))</f>
        <v>Đại học</v>
      </c>
      <c r="AX128" s="43" t="str">
        <f>INDEX([2]DATA!$X$10:$X$285,MATCH(B128,[2]DATA!$C$10:$C$285,0))</f>
        <v>Thể dục thể thao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INDEX([2]DATA!$Z$10:$Z$285,MATCH(B128,[2]DATA!$C$10:$C$285,0))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1321</v>
      </c>
      <c r="BO128" s="4" t="s">
        <v>49</v>
      </c>
      <c r="BP128" s="4"/>
      <c r="BQ128" s="8"/>
      <c r="BR128" s="4" t="s">
        <v>1243</v>
      </c>
      <c r="BS128" s="12"/>
      <c r="BT128" s="12" t="s">
        <v>1321</v>
      </c>
      <c r="BU128" s="12" t="str">
        <f>INDEX([2]DATA!$O$10:$O$285,MATCH(B128,[2]DATA!$C$10:$C$285,0))</f>
        <v>V.07.01.03</v>
      </c>
      <c r="BV128" s="4" t="s">
        <v>1311</v>
      </c>
      <c r="BW128" s="12"/>
      <c r="BX128" s="4">
        <v>4</v>
      </c>
      <c r="BY128" s="4">
        <v>3.33</v>
      </c>
      <c r="BZ128" s="4"/>
      <c r="CA128" s="4"/>
      <c r="CB128" s="4" t="s">
        <v>2961</v>
      </c>
      <c r="CC128" s="4"/>
      <c r="CD128" s="4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3269</v>
      </c>
      <c r="CX128" s="53"/>
      <c r="CY128" s="184"/>
      <c r="CZ128" s="184"/>
      <c r="DA128" s="9" t="s">
        <v>139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1136</v>
      </c>
      <c r="B129" s="3" t="s">
        <v>537</v>
      </c>
      <c r="C129" s="12" t="s">
        <v>1245</v>
      </c>
      <c r="D129" s="12"/>
      <c r="E129" s="12"/>
      <c r="F129" s="12" t="s">
        <v>1245</v>
      </c>
      <c r="G129" s="322" t="s">
        <v>4755</v>
      </c>
      <c r="H129" s="316" t="s">
        <v>4837</v>
      </c>
      <c r="I129" s="4" t="s">
        <v>20</v>
      </c>
      <c r="J129" s="4" t="s">
        <v>1353</v>
      </c>
      <c r="K129" s="4" t="s">
        <v>538</v>
      </c>
      <c r="L129" s="4" t="s">
        <v>1296</v>
      </c>
      <c r="M129" s="8"/>
      <c r="N129" s="6" t="s">
        <v>2077</v>
      </c>
      <c r="O129" s="7" t="s">
        <v>2078</v>
      </c>
      <c r="P129" s="6" t="s">
        <v>1499</v>
      </c>
      <c r="Q129" s="6" t="s">
        <v>3318</v>
      </c>
      <c r="R129" s="12" t="s">
        <v>3101</v>
      </c>
      <c r="S129" s="8"/>
      <c r="T129" s="12" t="s">
        <v>3394</v>
      </c>
      <c r="U129" s="6" t="s">
        <v>2079</v>
      </c>
      <c r="V129" s="8"/>
      <c r="W129" s="11" t="s">
        <v>2080</v>
      </c>
      <c r="X129" s="21" t="s">
        <v>2081</v>
      </c>
      <c r="Y129" s="12" t="s">
        <v>3632</v>
      </c>
      <c r="Z129" s="8"/>
      <c r="AA129" s="9" t="s">
        <v>139</v>
      </c>
      <c r="AB129" s="4" t="s">
        <v>35</v>
      </c>
      <c r="AC129" s="4" t="s">
        <v>4653</v>
      </c>
      <c r="AD129" s="9" t="s">
        <v>139</v>
      </c>
      <c r="AE129" s="4" t="s">
        <v>104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139</v>
      </c>
      <c r="AV129" s="4" t="s">
        <v>79</v>
      </c>
      <c r="AW129" s="43" t="str">
        <f>INDEX([2]DATA!$W$10:$W$285,MATCH(B129,[2]DATA!$C$10:$C$285,0))</f>
        <v>Đại học</v>
      </c>
      <c r="AX129" s="43" t="str">
        <f>INDEX([2]DATA!$X$10:$X$285,MATCH(B129,[2]DATA!$C$10:$C$285,0))</f>
        <v>Thể dục thể chất</v>
      </c>
      <c r="AY129" s="4" t="s">
        <v>314</v>
      </c>
      <c r="AZ129" s="4"/>
      <c r="BA129" s="8"/>
      <c r="BB129" s="8"/>
      <c r="BC129" s="4" t="s">
        <v>1248</v>
      </c>
      <c r="BD129" s="10" t="s">
        <v>3909</v>
      </c>
      <c r="BE129" s="4" t="s">
        <v>1248</v>
      </c>
      <c r="BF129" s="4"/>
      <c r="BG129" s="4"/>
      <c r="BH129" s="8"/>
      <c r="BI129" s="12" t="str">
        <f>INDEX([2]DATA!$Z$10:$Z$285,MATCH(B129,[2]DATA!$C$10:$C$285,0))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2962</v>
      </c>
      <c r="BP129" s="4"/>
      <c r="BQ129" s="8"/>
      <c r="BR129" s="4" t="s">
        <v>34</v>
      </c>
      <c r="BS129" s="12"/>
      <c r="BT129" s="12" t="s">
        <v>34</v>
      </c>
      <c r="BU129" s="12" t="str">
        <f>INDEX([2]DATA!$O$10:$O$285,MATCH(B129,[2]DATA!$C$10:$C$285,0))</f>
        <v>V.07.01.03</v>
      </c>
      <c r="BV129" s="12" t="s">
        <v>1311</v>
      </c>
      <c r="BW129" s="12"/>
      <c r="BX129" s="12">
        <v>5</v>
      </c>
      <c r="BY129" s="12">
        <v>3.66</v>
      </c>
      <c r="BZ129" s="12"/>
      <c r="CA129" s="12"/>
      <c r="CB129" s="12" t="s">
        <v>1318</v>
      </c>
      <c r="CC129" s="24">
        <v>0.17</v>
      </c>
      <c r="CD129" s="15" t="s">
        <v>3872</v>
      </c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53"/>
      <c r="CY129" s="184"/>
      <c r="CZ129" s="184"/>
      <c r="DA129" s="9" t="s">
        <v>43</v>
      </c>
      <c r="DB129" s="9" t="s">
        <v>139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1137</v>
      </c>
      <c r="B130" s="3" t="s">
        <v>418</v>
      </c>
      <c r="C130" s="12" t="s">
        <v>1245</v>
      </c>
      <c r="D130" s="12"/>
      <c r="E130" s="12"/>
      <c r="F130" s="12" t="s">
        <v>1245</v>
      </c>
      <c r="G130" s="322" t="s">
        <v>4757</v>
      </c>
      <c r="H130" s="316" t="s">
        <v>4839</v>
      </c>
      <c r="I130" s="4" t="s">
        <v>20</v>
      </c>
      <c r="J130" s="4" t="s">
        <v>1382</v>
      </c>
      <c r="K130" s="4" t="s">
        <v>419</v>
      </c>
      <c r="L130" s="4" t="s">
        <v>1296</v>
      </c>
      <c r="M130" s="8"/>
      <c r="N130" s="6" t="s">
        <v>1985</v>
      </c>
      <c r="O130" s="7" t="s">
        <v>1986</v>
      </c>
      <c r="P130" s="6" t="s">
        <v>1498</v>
      </c>
      <c r="Q130" s="6" t="s">
        <v>3318</v>
      </c>
      <c r="R130" s="12" t="s">
        <v>3320</v>
      </c>
      <c r="S130" s="8"/>
      <c r="T130" s="12" t="s">
        <v>3392</v>
      </c>
      <c r="U130" s="6" t="s">
        <v>1987</v>
      </c>
      <c r="V130" s="8"/>
      <c r="W130" s="6" t="s">
        <v>1988</v>
      </c>
      <c r="X130" s="6" t="s">
        <v>22</v>
      </c>
      <c r="Y130" s="12" t="s">
        <v>3630</v>
      </c>
      <c r="Z130" s="8"/>
      <c r="AA130" s="9" t="s">
        <v>420</v>
      </c>
      <c r="AB130" s="4" t="s">
        <v>35</v>
      </c>
      <c r="AC130" s="4" t="s">
        <v>4653</v>
      </c>
      <c r="AD130" s="9" t="s">
        <v>421</v>
      </c>
      <c r="AE130" s="4" t="s">
        <v>25</v>
      </c>
      <c r="AF130" s="8"/>
      <c r="AG130" s="9" t="s">
        <v>420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421</v>
      </c>
      <c r="AV130" s="4" t="s">
        <v>79</v>
      </c>
      <c r="AW130" s="43" t="str">
        <f>INDEX([2]DATA!$W$10:$W$285,MATCH(B130,[2]DATA!$C$10:$C$285,0))</f>
        <v>Đại học</v>
      </c>
      <c r="AX130" s="43" t="str">
        <f>INDEX([2]DATA!$X$10:$X$285,MATCH(B130,[2]DATA!$C$10:$C$285,0))</f>
        <v>Thể dục thể thao</v>
      </c>
      <c r="AY130" s="4" t="s">
        <v>422</v>
      </c>
      <c r="AZ130" s="4"/>
      <c r="BA130" s="8"/>
      <c r="BB130" s="8"/>
      <c r="BC130" s="4" t="s">
        <v>3024</v>
      </c>
      <c r="BD130" s="4"/>
      <c r="BE130" s="4" t="s">
        <v>1483</v>
      </c>
      <c r="BF130" s="4"/>
      <c r="BG130" s="4"/>
      <c r="BH130" s="8"/>
      <c r="BI130" s="12" t="str">
        <f>INDEX([2]DATA!$Z$10:$Z$285,MATCH(B130,[2]DATA!$C$10:$C$285,0))</f>
        <v>Sơ cấp</v>
      </c>
      <c r="BJ130" s="4" t="s">
        <v>79</v>
      </c>
      <c r="BK130" s="4" t="s">
        <v>115</v>
      </c>
      <c r="BL130" s="4" t="s">
        <v>22</v>
      </c>
      <c r="BM130" s="4" t="s">
        <v>22</v>
      </c>
      <c r="BN130" s="4" t="s">
        <v>2870</v>
      </c>
      <c r="BO130" s="4" t="s">
        <v>2868</v>
      </c>
      <c r="BP130" s="4"/>
      <c r="BQ130" s="8"/>
      <c r="BR130" s="4" t="s">
        <v>34</v>
      </c>
      <c r="BS130" s="12"/>
      <c r="BT130" s="12" t="s">
        <v>34</v>
      </c>
      <c r="BU130" s="12" t="str">
        <f>INDEX([2]DATA!$O$10:$O$285,MATCH(B130,[2]DATA!$C$10:$C$285,0))</f>
        <v>V.07.01.03</v>
      </c>
      <c r="BV130" s="4" t="s">
        <v>1311</v>
      </c>
      <c r="BW130" s="12"/>
      <c r="BX130" s="4">
        <v>9</v>
      </c>
      <c r="BY130" s="4">
        <v>4.9800000000000004</v>
      </c>
      <c r="BZ130" s="4"/>
      <c r="CA130" s="4" t="s">
        <v>3819</v>
      </c>
      <c r="CB130" s="4" t="s">
        <v>2806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34</v>
      </c>
      <c r="CX130" s="53"/>
      <c r="CY130" s="184"/>
      <c r="CZ130" s="184"/>
      <c r="DA130" s="9" t="s">
        <v>420</v>
      </c>
      <c r="DB130" s="9" t="s">
        <v>421</v>
      </c>
      <c r="DC130" s="1"/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1138</v>
      </c>
      <c r="B131" s="3" t="s">
        <v>707</v>
      </c>
      <c r="C131" s="12" t="s">
        <v>1245</v>
      </c>
      <c r="D131" s="12"/>
      <c r="E131" s="12"/>
      <c r="F131" s="12" t="s">
        <v>1245</v>
      </c>
      <c r="G131" s="322" t="s">
        <v>4718</v>
      </c>
      <c r="H131" s="316" t="s">
        <v>4832</v>
      </c>
      <c r="I131" s="4" t="s">
        <v>54</v>
      </c>
      <c r="J131" s="4" t="s">
        <v>1382</v>
      </c>
      <c r="K131" s="4" t="s">
        <v>708</v>
      </c>
      <c r="L131" s="4" t="s">
        <v>1296</v>
      </c>
      <c r="M131" s="8"/>
      <c r="N131" s="11" t="s">
        <v>3126</v>
      </c>
      <c r="O131" s="14" t="s">
        <v>3127</v>
      </c>
      <c r="P131" s="6" t="s">
        <v>1656</v>
      </c>
      <c r="Q131" s="6" t="s">
        <v>3318</v>
      </c>
      <c r="R131" s="12" t="s">
        <v>3101</v>
      </c>
      <c r="S131" s="8"/>
      <c r="T131" s="12" t="s">
        <v>3399</v>
      </c>
      <c r="U131" s="6" t="s">
        <v>2241</v>
      </c>
      <c r="V131" s="8"/>
      <c r="W131" s="6" t="s">
        <v>2242</v>
      </c>
      <c r="X131" s="21" t="s">
        <v>2243</v>
      </c>
      <c r="Y131" s="12" t="s">
        <v>3638</v>
      </c>
      <c r="Z131" s="8"/>
      <c r="AA131" s="9" t="s">
        <v>105</v>
      </c>
      <c r="AB131" s="4" t="s">
        <v>35</v>
      </c>
      <c r="AC131" s="4" t="s">
        <v>4654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INDEX([2]DATA!$W$10:$W$285,MATCH(B131,[2]DATA!$C$10:$C$285,0))</f>
        <v>Thạc sĩ</v>
      </c>
      <c r="AX131" s="43" t="str">
        <f>INDEX([2]DATA!$X$10:$X$285,MATCH(B131,[2]DATA!$C$10:$C$285,0))</f>
        <v>Phương pháp giảng dạy Tiếng Anh</v>
      </c>
      <c r="AY131" s="4" t="s">
        <v>709</v>
      </c>
      <c r="AZ131" s="4"/>
      <c r="BA131" s="8"/>
      <c r="BB131" s="8"/>
      <c r="BC131" s="4" t="s">
        <v>1244</v>
      </c>
      <c r="BD131" s="4"/>
      <c r="BE131" s="4" t="s">
        <v>1244</v>
      </c>
      <c r="BF131" s="4"/>
      <c r="BG131" s="4"/>
      <c r="BH131" s="8"/>
      <c r="BI131" s="12" t="str">
        <f>INDEX([2]DATA!$Z$10:$Z$285,MATCH(B131,[2]DATA!$C$10:$C$285,0))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1455</v>
      </c>
      <c r="BO131" s="4" t="s">
        <v>60</v>
      </c>
      <c r="BP131" s="4"/>
      <c r="BQ131" s="8"/>
      <c r="BR131" s="4" t="s">
        <v>3931</v>
      </c>
      <c r="BS131" s="12"/>
      <c r="BT131" s="12" t="s">
        <v>3834</v>
      </c>
      <c r="BU131" s="12" t="str">
        <f>INDEX([2]DATA!$O$10:$O$285,MATCH(B131,[2]DATA!$C$10:$C$285,0))</f>
        <v>V.07.01.03</v>
      </c>
      <c r="BV131" s="4" t="s">
        <v>1311</v>
      </c>
      <c r="BW131" s="12"/>
      <c r="BX131" s="4">
        <v>3</v>
      </c>
      <c r="BY131" s="4">
        <v>3</v>
      </c>
      <c r="BZ131" s="4"/>
      <c r="CA131" s="4"/>
      <c r="CB131" s="4" t="s">
        <v>3097</v>
      </c>
      <c r="CC131" s="4"/>
      <c r="CD131" s="4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3225</v>
      </c>
      <c r="CX131" s="53"/>
      <c r="CY131" s="187" t="s">
        <v>4443</v>
      </c>
      <c r="CZ131" s="187" t="s">
        <v>4443</v>
      </c>
      <c r="DA131" s="9" t="s">
        <v>105</v>
      </c>
      <c r="DB131" s="9" t="s">
        <v>105</v>
      </c>
      <c r="DC131" s="90" t="s">
        <v>4623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1139</v>
      </c>
      <c r="B132" s="3" t="s">
        <v>755</v>
      </c>
      <c r="C132" s="12" t="s">
        <v>1245</v>
      </c>
      <c r="D132" s="12"/>
      <c r="E132" s="12"/>
      <c r="F132" s="12" t="s">
        <v>1245</v>
      </c>
      <c r="G132" s="322" t="s">
        <v>4761</v>
      </c>
      <c r="H132" s="316" t="s">
        <v>4790</v>
      </c>
      <c r="I132" s="4" t="s">
        <v>54</v>
      </c>
      <c r="J132" s="4" t="s">
        <v>1351</v>
      </c>
      <c r="K132" s="4" t="s">
        <v>756</v>
      </c>
      <c r="L132" s="4" t="s">
        <v>1296</v>
      </c>
      <c r="M132" s="8"/>
      <c r="N132" s="6" t="s">
        <v>2446</v>
      </c>
      <c r="O132" s="7" t="s">
        <v>2447</v>
      </c>
      <c r="P132" s="6" t="s">
        <v>1499</v>
      </c>
      <c r="Q132" s="6" t="s">
        <v>3318</v>
      </c>
      <c r="R132" s="12" t="s">
        <v>3101</v>
      </c>
      <c r="S132" s="8"/>
      <c r="T132" s="12" t="s">
        <v>3404</v>
      </c>
      <c r="U132" s="6" t="s">
        <v>2448</v>
      </c>
      <c r="V132" s="8"/>
      <c r="W132" s="6" t="s">
        <v>2449</v>
      </c>
      <c r="X132" s="21" t="s">
        <v>2450</v>
      </c>
      <c r="Y132" s="12" t="s">
        <v>3643</v>
      </c>
      <c r="Z132" s="8"/>
      <c r="AA132" s="9" t="s">
        <v>105</v>
      </c>
      <c r="AB132" s="4" t="s">
        <v>35</v>
      </c>
      <c r="AC132" s="4" t="s">
        <v>4654</v>
      </c>
      <c r="AD132" s="9" t="s">
        <v>105</v>
      </c>
      <c r="AE132" s="4" t="s">
        <v>104</v>
      </c>
      <c r="AF132" s="8"/>
      <c r="AG132" s="9" t="s">
        <v>757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105</v>
      </c>
      <c r="AV132" s="4" t="s">
        <v>37</v>
      </c>
      <c r="AW132" s="43" t="str">
        <f>INDEX([2]DATA!$W$10:$W$285,MATCH(B132,[2]DATA!$C$10:$C$285,0))</f>
        <v>Thạc sĩ</v>
      </c>
      <c r="AX132" s="43" t="str">
        <f>INDEX([2]DATA!$X$10:$X$285,MATCH(B132,[2]DATA!$C$10:$C$285,0))</f>
        <v>Tiếng Anh</v>
      </c>
      <c r="AY132" s="4" t="s">
        <v>33</v>
      </c>
      <c r="AZ132" s="4"/>
      <c r="BA132" s="8"/>
      <c r="BB132" s="8"/>
      <c r="BC132" s="4" t="s">
        <v>1325</v>
      </c>
      <c r="BD132" s="4"/>
      <c r="BE132" s="4" t="s">
        <v>1325</v>
      </c>
      <c r="BF132" s="4"/>
      <c r="BG132" s="4"/>
      <c r="BH132" s="8"/>
      <c r="BI132" s="12" t="str">
        <f>INDEX([2]DATA!$Z$10:$Z$285,MATCH(B132,[2]DATA!$C$10:$C$285,0))</f>
        <v>Sơ cấp</v>
      </c>
      <c r="BJ132" s="4" t="s">
        <v>37</v>
      </c>
      <c r="BK132" s="4" t="s">
        <v>115</v>
      </c>
      <c r="BL132" s="4" t="s">
        <v>22</v>
      </c>
      <c r="BM132" s="4" t="s">
        <v>22</v>
      </c>
      <c r="BN132" s="4" t="s">
        <v>1321</v>
      </c>
      <c r="BO132" s="4" t="s">
        <v>49</v>
      </c>
      <c r="BP132" s="4"/>
      <c r="BQ132" s="8"/>
      <c r="BR132" s="10" t="s">
        <v>3931</v>
      </c>
      <c r="BS132" s="12"/>
      <c r="BT132" s="12" t="s">
        <v>3834</v>
      </c>
      <c r="BU132" s="12" t="str">
        <f>INDEX([2]DATA!$O$10:$O$285,MATCH(B132,[2]DATA!$C$10:$C$285,0))</f>
        <v>V.07.01.03</v>
      </c>
      <c r="BV132" s="12" t="s">
        <v>1311</v>
      </c>
      <c r="BW132" s="12"/>
      <c r="BX132" s="12">
        <v>1</v>
      </c>
      <c r="BY132" s="12">
        <v>2.34</v>
      </c>
      <c r="BZ132" s="12"/>
      <c r="CA132" s="12"/>
      <c r="CB132" s="12" t="s">
        <v>91</v>
      </c>
      <c r="CC132" s="24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3032</v>
      </c>
      <c r="CX132" s="53"/>
      <c r="CY132" s="187" t="s">
        <v>4443</v>
      </c>
      <c r="CZ132" s="187" t="s">
        <v>4443</v>
      </c>
      <c r="DA132" s="9" t="s">
        <v>105</v>
      </c>
      <c r="DB132" s="9" t="s">
        <v>105</v>
      </c>
      <c r="DC132" s="90" t="s">
        <v>4625</v>
      </c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1140</v>
      </c>
      <c r="B133" s="3" t="s">
        <v>463</v>
      </c>
      <c r="C133" s="12" t="s">
        <v>1245</v>
      </c>
      <c r="D133" s="12"/>
      <c r="E133" s="12"/>
      <c r="F133" s="12" t="s">
        <v>1245</v>
      </c>
      <c r="G133" s="322" t="s">
        <v>4763</v>
      </c>
      <c r="H133" s="316" t="s">
        <v>4841</v>
      </c>
      <c r="I133" s="4" t="s">
        <v>54</v>
      </c>
      <c r="J133" s="4" t="s">
        <v>1384</v>
      </c>
      <c r="K133" s="4" t="s">
        <v>464</v>
      </c>
      <c r="L133" s="4" t="s">
        <v>1296</v>
      </c>
      <c r="M133" s="8"/>
      <c r="N133" s="6" t="s">
        <v>2713</v>
      </c>
      <c r="O133" s="14" t="s">
        <v>3128</v>
      </c>
      <c r="P133" s="6" t="s">
        <v>1498</v>
      </c>
      <c r="Q133" s="6" t="s">
        <v>3318</v>
      </c>
      <c r="R133" s="12" t="s">
        <v>3101</v>
      </c>
      <c r="S133" s="8"/>
      <c r="T133" s="12" t="s">
        <v>3406</v>
      </c>
      <c r="U133" s="6" t="s">
        <v>2714</v>
      </c>
      <c r="V133" s="8"/>
      <c r="W133" s="6" t="s">
        <v>2715</v>
      </c>
      <c r="X133" s="21" t="s">
        <v>2716</v>
      </c>
      <c r="Y133" s="12" t="s">
        <v>3646</v>
      </c>
      <c r="Z133" s="8"/>
      <c r="AA133" s="9" t="s">
        <v>246</v>
      </c>
      <c r="AB133" s="4" t="s">
        <v>35</v>
      </c>
      <c r="AC133" s="4" t="s">
        <v>4654</v>
      </c>
      <c r="AD133" s="9" t="s">
        <v>220</v>
      </c>
      <c r="AE133" s="4" t="s">
        <v>25</v>
      </c>
      <c r="AF133" s="8"/>
      <c r="AG133" s="9" t="s">
        <v>246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220</v>
      </c>
      <c r="AV133" s="4" t="s">
        <v>79</v>
      </c>
      <c r="AW133" s="43" t="str">
        <f>INDEX([2]DATA!$W$10:$W$285,MATCH(B133,[2]DATA!$C$10:$C$285,0))</f>
        <v>Đại học</v>
      </c>
      <c r="AX133" s="43" t="str">
        <f>INDEX([2]DATA!$X$10:$X$285,MATCH(B133,[2]DATA!$C$10:$C$285,0))</f>
        <v>Sư phạm Tiếng Anh</v>
      </c>
      <c r="AY133" s="4" t="s">
        <v>423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INDEX([2]DATA!$Z$10:$Z$285,MATCH(B133,[2]DATA!$C$10:$C$285,0))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1455</v>
      </c>
      <c r="BO133" s="4" t="s">
        <v>60</v>
      </c>
      <c r="BP133" s="4"/>
      <c r="BQ133" s="8"/>
      <c r="BR133" s="4" t="s">
        <v>3933</v>
      </c>
      <c r="BS133" s="12"/>
      <c r="BT133" s="12" t="s">
        <v>50</v>
      </c>
      <c r="BU133" s="12" t="str">
        <f>INDEX([2]DATA!$O$10:$O$285,MATCH(B133,[2]DATA!$C$10:$C$285,0))</f>
        <v>V.07.01.03</v>
      </c>
      <c r="BV133" s="12" t="s">
        <v>1311</v>
      </c>
      <c r="BW133" s="12"/>
      <c r="BX133" s="12">
        <v>7</v>
      </c>
      <c r="BY133" s="12">
        <v>4.32</v>
      </c>
      <c r="BZ133" s="12"/>
      <c r="CA133" s="12"/>
      <c r="CB133" s="12" t="s">
        <v>91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3034</v>
      </c>
      <c r="CX133" s="53"/>
      <c r="CY133" s="187" t="s">
        <v>4443</v>
      </c>
      <c r="CZ133" s="187" t="s">
        <v>4443</v>
      </c>
      <c r="DA133" s="9" t="s">
        <v>246</v>
      </c>
      <c r="DB133" s="9" t="s">
        <v>220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1141</v>
      </c>
      <c r="B134" s="3" t="s">
        <v>523</v>
      </c>
      <c r="C134" s="12" t="s">
        <v>1245</v>
      </c>
      <c r="D134" s="12"/>
      <c r="E134" s="12"/>
      <c r="F134" s="12" t="s">
        <v>1245</v>
      </c>
      <c r="G134" s="322" t="s">
        <v>4718</v>
      </c>
      <c r="H134" s="316" t="s">
        <v>4780</v>
      </c>
      <c r="I134" s="4" t="s">
        <v>54</v>
      </c>
      <c r="J134" s="4" t="s">
        <v>1339</v>
      </c>
      <c r="K134" s="4" t="s">
        <v>524</v>
      </c>
      <c r="L134" s="4" t="s">
        <v>1296</v>
      </c>
      <c r="M134" s="8"/>
      <c r="N134" s="6" t="s">
        <v>2247</v>
      </c>
      <c r="O134" s="14" t="s">
        <v>2248</v>
      </c>
      <c r="P134" s="6" t="s">
        <v>1499</v>
      </c>
      <c r="Q134" s="6" t="s">
        <v>3318</v>
      </c>
      <c r="R134" s="12" t="s">
        <v>3320</v>
      </c>
      <c r="S134" s="8"/>
      <c r="T134" s="12" t="s">
        <v>3400</v>
      </c>
      <c r="U134" s="6" t="s">
        <v>2249</v>
      </c>
      <c r="V134" s="8"/>
      <c r="W134" s="11" t="s">
        <v>2250</v>
      </c>
      <c r="X134" s="21" t="s">
        <v>2251</v>
      </c>
      <c r="Y134" s="12" t="s">
        <v>3639</v>
      </c>
      <c r="Z134" s="8"/>
      <c r="AA134" s="9" t="s">
        <v>43</v>
      </c>
      <c r="AB134" s="4" t="s">
        <v>35</v>
      </c>
      <c r="AC134" s="4" t="s">
        <v>4654</v>
      </c>
      <c r="AD134" s="9" t="s">
        <v>525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525</v>
      </c>
      <c r="AV134" s="4" t="s">
        <v>79</v>
      </c>
      <c r="AW134" s="43" t="str">
        <f>INDEX([2]DATA!$W$10:$W$285,MATCH(B134,[2]DATA!$C$10:$C$285,0))</f>
        <v>Đại học</v>
      </c>
      <c r="AX134" s="43" t="str">
        <f>INDEX([2]DATA!$X$10:$X$285,MATCH(B134,[2]DATA!$C$10:$C$285,0))</f>
        <v>Tiếng Anh</v>
      </c>
      <c r="AY134" s="4" t="s">
        <v>33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INDEX([2]DATA!$Z$10:$Z$285,MATCH(B134,[2]DATA!$C$10:$C$285,0))</f>
        <v>Sơ cấp</v>
      </c>
      <c r="BJ134" s="4" t="s">
        <v>79</v>
      </c>
      <c r="BK134" s="4" t="s">
        <v>115</v>
      </c>
      <c r="BL134" s="4" t="s">
        <v>22</v>
      </c>
      <c r="BM134" s="4" t="s">
        <v>22</v>
      </c>
      <c r="BN134" s="4" t="s">
        <v>1321</v>
      </c>
      <c r="BO134" s="4" t="s">
        <v>49</v>
      </c>
      <c r="BP134" s="4"/>
      <c r="BQ134" s="8"/>
      <c r="BR134" s="4" t="s">
        <v>3933</v>
      </c>
      <c r="BS134" s="12"/>
      <c r="BT134" s="12" t="s">
        <v>3833</v>
      </c>
      <c r="BU134" s="12" t="str">
        <f>INDEX([2]DATA!$O$10:$O$285,MATCH(B134,[2]DATA!$C$10:$C$285,0))</f>
        <v>V.07.01.03</v>
      </c>
      <c r="BV134" s="12" t="s">
        <v>1311</v>
      </c>
      <c r="BW134" s="12"/>
      <c r="BX134" s="12">
        <v>6</v>
      </c>
      <c r="BY134" s="12">
        <v>3.99</v>
      </c>
      <c r="BZ134" s="12"/>
      <c r="CA134" s="12"/>
      <c r="CB134" s="12" t="s">
        <v>1318</v>
      </c>
      <c r="CC134" s="24"/>
      <c r="CD134" s="12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10" t="s">
        <v>3031</v>
      </c>
      <c r="CX134" s="53"/>
      <c r="CY134" s="187" t="s">
        <v>4443</v>
      </c>
      <c r="CZ134" s="187" t="s">
        <v>4443</v>
      </c>
      <c r="DA134" s="9" t="s">
        <v>43</v>
      </c>
      <c r="DB134" s="9" t="s">
        <v>525</v>
      </c>
      <c r="DC134" s="105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1142</v>
      </c>
      <c r="B135" s="3" t="s">
        <v>510</v>
      </c>
      <c r="C135" s="12" t="s">
        <v>1245</v>
      </c>
      <c r="D135" s="12"/>
      <c r="E135" s="12"/>
      <c r="F135" s="12" t="s">
        <v>1245</v>
      </c>
      <c r="G135" s="322" t="s">
        <v>4764</v>
      </c>
      <c r="H135" s="316" t="s">
        <v>4818</v>
      </c>
      <c r="I135" s="4" t="s">
        <v>54</v>
      </c>
      <c r="J135" s="4" t="s">
        <v>1341</v>
      </c>
      <c r="K135" s="4" t="s">
        <v>511</v>
      </c>
      <c r="L135" s="4" t="s">
        <v>1296</v>
      </c>
      <c r="M135" s="8"/>
      <c r="N135" s="11" t="s">
        <v>3129</v>
      </c>
      <c r="O135" s="7" t="s">
        <v>2769</v>
      </c>
      <c r="P135" s="6" t="s">
        <v>1498</v>
      </c>
      <c r="Q135" s="6" t="s">
        <v>3318</v>
      </c>
      <c r="R135" s="12" t="s">
        <v>3101</v>
      </c>
      <c r="S135" s="8"/>
      <c r="T135" s="12" t="s">
        <v>3407</v>
      </c>
      <c r="U135" s="6" t="s">
        <v>2770</v>
      </c>
      <c r="V135" s="8"/>
      <c r="W135" s="6" t="s">
        <v>2771</v>
      </c>
      <c r="X135" s="6" t="s">
        <v>2772</v>
      </c>
      <c r="Y135" s="12" t="s">
        <v>3647</v>
      </c>
      <c r="Z135" s="8"/>
      <c r="AA135" s="9" t="s">
        <v>43</v>
      </c>
      <c r="AB135" s="4" t="s">
        <v>35</v>
      </c>
      <c r="AC135" s="4" t="s">
        <v>4654</v>
      </c>
      <c r="AD135" s="9" t="s">
        <v>43</v>
      </c>
      <c r="AE135" s="4" t="s">
        <v>25</v>
      </c>
      <c r="AF135" s="8"/>
      <c r="AG135" s="9" t="s">
        <v>43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43</v>
      </c>
      <c r="AV135" s="4" t="s">
        <v>37</v>
      </c>
      <c r="AW135" s="43" t="str">
        <f>INDEX([2]DATA!$W$10:$W$285,MATCH(B135,[2]DATA!$C$10:$C$285,0))</f>
        <v>Thạc sĩ</v>
      </c>
      <c r="AX135" s="43" t="str">
        <f>INDEX([2]DATA!$X$10:$X$285,MATCH(B135,[2]DATA!$C$10:$C$285,0))</f>
        <v>Lý luận và PP dạy học môn Tiếng Anh</v>
      </c>
      <c r="AY135" s="4" t="s">
        <v>495</v>
      </c>
      <c r="AZ135" s="4"/>
      <c r="BA135" s="8"/>
      <c r="BB135" s="8"/>
      <c r="BC135" s="4" t="s">
        <v>1248</v>
      </c>
      <c r="BD135" s="4"/>
      <c r="BE135" s="4" t="s">
        <v>1248</v>
      </c>
      <c r="BF135" s="4"/>
      <c r="BG135" s="4"/>
      <c r="BH135" s="8"/>
      <c r="BI135" s="12" t="str">
        <f>INDEX([2]DATA!$Z$10:$Z$285,MATCH(B135,[2]DATA!$C$10:$C$285,0))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2870</v>
      </c>
      <c r="BO135" s="4" t="s">
        <v>2868</v>
      </c>
      <c r="BP135" s="4"/>
      <c r="BQ135" s="8"/>
      <c r="BR135" s="4" t="s">
        <v>3931</v>
      </c>
      <c r="BS135" s="12"/>
      <c r="BT135" s="12" t="s">
        <v>3834</v>
      </c>
      <c r="BU135" s="12" t="str">
        <f>INDEX([2]DATA!$O$10:$O$285,MATCH(B135,[2]DATA!$C$10:$C$285,0))</f>
        <v>V.07.01.03</v>
      </c>
      <c r="BV135" s="4" t="s">
        <v>1311</v>
      </c>
      <c r="BW135" s="12"/>
      <c r="BX135" s="4">
        <v>6</v>
      </c>
      <c r="BY135" s="4">
        <v>3.99</v>
      </c>
      <c r="BZ135" s="4"/>
      <c r="CA135" s="4"/>
      <c r="CB135" s="4" t="s">
        <v>1334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1486</v>
      </c>
      <c r="CX135" s="53"/>
      <c r="CY135" s="187" t="s">
        <v>4443</v>
      </c>
      <c r="CZ135" s="187" t="s">
        <v>4443</v>
      </c>
      <c r="DA135" s="9" t="s">
        <v>43</v>
      </c>
      <c r="DB135" s="9" t="s">
        <v>43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1143</v>
      </c>
      <c r="B136" s="3" t="s">
        <v>664</v>
      </c>
      <c r="C136" s="12" t="s">
        <v>1245</v>
      </c>
      <c r="D136" s="12"/>
      <c r="E136" s="12"/>
      <c r="F136" s="12" t="s">
        <v>1245</v>
      </c>
      <c r="G136" s="322" t="s">
        <v>4758</v>
      </c>
      <c r="H136" s="316" t="s">
        <v>4840</v>
      </c>
      <c r="I136" s="4" t="s">
        <v>54</v>
      </c>
      <c r="J136" s="4" t="s">
        <v>1382</v>
      </c>
      <c r="K136" s="4" t="s">
        <v>665</v>
      </c>
      <c r="L136" s="4" t="s">
        <v>1296</v>
      </c>
      <c r="M136" s="8"/>
      <c r="N136" s="11" t="s">
        <v>3120</v>
      </c>
      <c r="O136" s="14" t="s">
        <v>3121</v>
      </c>
      <c r="P136" s="6" t="s">
        <v>1656</v>
      </c>
      <c r="Q136" s="6" t="s">
        <v>3318</v>
      </c>
      <c r="R136" s="12" t="s">
        <v>3101</v>
      </c>
      <c r="S136" s="8"/>
      <c r="T136" s="12" t="s">
        <v>3372</v>
      </c>
      <c r="U136" s="6" t="s">
        <v>1824</v>
      </c>
      <c r="V136" s="8"/>
      <c r="W136" s="11" t="s">
        <v>1825</v>
      </c>
      <c r="X136" s="6" t="s">
        <v>22</v>
      </c>
      <c r="Y136" s="12" t="s">
        <v>3627</v>
      </c>
      <c r="Z136" s="8"/>
      <c r="AA136" s="9" t="s">
        <v>225</v>
      </c>
      <c r="AB136" s="4" t="s">
        <v>35</v>
      </c>
      <c r="AC136" s="4" t="s">
        <v>4654</v>
      </c>
      <c r="AD136" s="9" t="s">
        <v>225</v>
      </c>
      <c r="AE136" s="4" t="s">
        <v>104</v>
      </c>
      <c r="AF136" s="8"/>
      <c r="AG136" s="9" t="s">
        <v>246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225</v>
      </c>
      <c r="AV136" s="4" t="s">
        <v>37</v>
      </c>
      <c r="AW136" s="43" t="str">
        <f>INDEX([2]DATA!$W$10:$W$285,MATCH(B136,[2]DATA!$C$10:$C$285,0))</f>
        <v>Thạc sĩ</v>
      </c>
      <c r="AX136" s="43" t="str">
        <f>INDEX([2]DATA!$X$10:$X$285,MATCH(B136,[2]DATA!$C$10:$C$285,0))</f>
        <v>Ngôn ngữ học ứng dụng</v>
      </c>
      <c r="AY136" s="4" t="s">
        <v>666</v>
      </c>
      <c r="AZ136" s="4"/>
      <c r="BA136" s="8"/>
      <c r="BB136" s="8"/>
      <c r="BC136" s="10" t="s">
        <v>3023</v>
      </c>
      <c r="BD136" s="10" t="s">
        <v>3909</v>
      </c>
      <c r="BE136" s="4" t="s">
        <v>1274</v>
      </c>
      <c r="BF136" s="4"/>
      <c r="BG136" s="4"/>
      <c r="BH136" s="8"/>
      <c r="BI136" s="12" t="str">
        <f>INDEX([2]DATA!$Z$10:$Z$285,MATCH(B136,[2]DATA!$C$10:$C$285,0))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1455</v>
      </c>
      <c r="BO136" s="4" t="s">
        <v>60</v>
      </c>
      <c r="BP136" s="4"/>
      <c r="BQ136" s="8"/>
      <c r="BR136" s="4" t="s">
        <v>3931</v>
      </c>
      <c r="BS136" s="12"/>
      <c r="BT136" s="12" t="s">
        <v>50</v>
      </c>
      <c r="BU136" s="12" t="str">
        <f>INDEX([2]DATA!$O$10:$O$285,MATCH(B136,[2]DATA!$C$10:$C$285,0))</f>
        <v>V.07.01.03</v>
      </c>
      <c r="BV136" s="4" t="s">
        <v>1311</v>
      </c>
      <c r="BW136" s="12"/>
      <c r="BX136" s="4">
        <v>4</v>
      </c>
      <c r="BY136" s="4">
        <v>3.33</v>
      </c>
      <c r="BZ136" s="4"/>
      <c r="CA136" s="4"/>
      <c r="CB136" s="4" t="s">
        <v>1318</v>
      </c>
      <c r="CC136" s="4" t="s">
        <v>1037</v>
      </c>
      <c r="CD136" s="10" t="s">
        <v>3284</v>
      </c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10" t="s">
        <v>3029</v>
      </c>
      <c r="CX136" s="53"/>
      <c r="CY136" s="187" t="s">
        <v>4443</v>
      </c>
      <c r="CZ136" s="187" t="s">
        <v>4443</v>
      </c>
      <c r="DA136" s="9" t="s">
        <v>246</v>
      </c>
      <c r="DB136" s="9" t="s">
        <v>225</v>
      </c>
      <c r="DC136" s="105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1144</v>
      </c>
      <c r="B137" s="3" t="s">
        <v>493</v>
      </c>
      <c r="C137" s="12" t="s">
        <v>1245</v>
      </c>
      <c r="D137" s="12"/>
      <c r="E137" s="12"/>
      <c r="F137" s="12" t="s">
        <v>1245</v>
      </c>
      <c r="G137" s="322" t="s">
        <v>4759</v>
      </c>
      <c r="H137" s="316" t="s">
        <v>4785</v>
      </c>
      <c r="I137" s="4" t="s">
        <v>54</v>
      </c>
      <c r="J137" s="4" t="s">
        <v>1380</v>
      </c>
      <c r="K137" s="4" t="s">
        <v>494</v>
      </c>
      <c r="L137" s="4" t="s">
        <v>1296</v>
      </c>
      <c r="M137" s="8"/>
      <c r="N137" s="6" t="s">
        <v>2140</v>
      </c>
      <c r="O137" s="7" t="s">
        <v>2141</v>
      </c>
      <c r="P137" s="6" t="s">
        <v>1517</v>
      </c>
      <c r="Q137" s="6" t="s">
        <v>3318</v>
      </c>
      <c r="R137" s="12" t="s">
        <v>3320</v>
      </c>
      <c r="S137" s="8"/>
      <c r="T137" s="12" t="s">
        <v>1412</v>
      </c>
      <c r="U137" s="6" t="s">
        <v>2142</v>
      </c>
      <c r="V137" s="8"/>
      <c r="W137" s="11" t="s">
        <v>2143</v>
      </c>
      <c r="X137" s="21" t="s">
        <v>2144</v>
      </c>
      <c r="Y137" s="12" t="s">
        <v>3635</v>
      </c>
      <c r="Z137" s="8"/>
      <c r="AA137" s="9" t="s">
        <v>43</v>
      </c>
      <c r="AB137" s="4" t="s">
        <v>35</v>
      </c>
      <c r="AC137" s="4" t="s">
        <v>4654</v>
      </c>
      <c r="AD137" s="9" t="s">
        <v>43</v>
      </c>
      <c r="AE137" s="4" t="s">
        <v>25</v>
      </c>
      <c r="AF137" s="8"/>
      <c r="AG137" s="9" t="s">
        <v>43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43</v>
      </c>
      <c r="AV137" s="4" t="s">
        <v>37</v>
      </c>
      <c r="AW137" s="43" t="str">
        <f>INDEX([2]DATA!$W$10:$W$285,MATCH(B137,[2]DATA!$C$10:$C$285,0))</f>
        <v>Thạc sĩ</v>
      </c>
      <c r="AX137" s="43" t="str">
        <f>INDEX([2]DATA!$X$10:$X$285,MATCH(B137,[2]DATA!$C$10:$C$285,0))</f>
        <v>LL và PP dạy học Tiếng anh</v>
      </c>
      <c r="AY137" s="4" t="s">
        <v>495</v>
      </c>
      <c r="AZ137" s="4"/>
      <c r="BA137" s="8"/>
      <c r="BB137" s="8"/>
      <c r="BC137" s="4" t="s">
        <v>1248</v>
      </c>
      <c r="BD137" s="10" t="s">
        <v>3913</v>
      </c>
      <c r="BE137" s="4" t="s">
        <v>1248</v>
      </c>
      <c r="BF137" s="10"/>
      <c r="BG137" s="10" t="s">
        <v>1442</v>
      </c>
      <c r="BH137" s="8"/>
      <c r="BI137" s="12" t="str">
        <f>INDEX([2]DATA!$Z$10:$Z$285,MATCH(B137,[2]DATA!$C$10:$C$285,0))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2870</v>
      </c>
      <c r="BO137" s="4"/>
      <c r="BP137" s="4"/>
      <c r="BQ137" s="8"/>
      <c r="BR137" s="4" t="s">
        <v>3931</v>
      </c>
      <c r="BS137" s="12"/>
      <c r="BT137" s="12" t="s">
        <v>3834</v>
      </c>
      <c r="BU137" s="12" t="str">
        <f>INDEX([2]DATA!$O$10:$O$285,MATCH(B137,[2]DATA!$C$10:$C$285,0))</f>
        <v>V.07.01.03</v>
      </c>
      <c r="BV137" s="4" t="s">
        <v>1311</v>
      </c>
      <c r="BW137" s="12"/>
      <c r="BX137" s="4">
        <v>6</v>
      </c>
      <c r="BY137" s="4">
        <v>3.99</v>
      </c>
      <c r="BZ137" s="4"/>
      <c r="CA137" s="4"/>
      <c r="CB137" s="4" t="s">
        <v>1318</v>
      </c>
      <c r="CC137" s="4"/>
      <c r="CD137" s="4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37</v>
      </c>
      <c r="CX137" s="53"/>
      <c r="CY137" s="187" t="s">
        <v>4443</v>
      </c>
      <c r="CZ137" s="187" t="s">
        <v>4443</v>
      </c>
      <c r="DA137" s="9" t="s">
        <v>43</v>
      </c>
      <c r="DB137" s="9" t="s">
        <v>43</v>
      </c>
      <c r="DC137" s="105"/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1145</v>
      </c>
      <c r="B138" s="3" t="s">
        <v>758</v>
      </c>
      <c r="C138" s="12" t="s">
        <v>1245</v>
      </c>
      <c r="D138" s="12"/>
      <c r="E138" s="12"/>
      <c r="F138" s="12" t="s">
        <v>1245</v>
      </c>
      <c r="G138" s="322" t="s">
        <v>4762</v>
      </c>
      <c r="H138" s="316" t="s">
        <v>4831</v>
      </c>
      <c r="I138" s="4" t="s">
        <v>54</v>
      </c>
      <c r="J138" s="4" t="s">
        <v>1382</v>
      </c>
      <c r="K138" s="4" t="s">
        <v>759</v>
      </c>
      <c r="L138" s="4" t="s">
        <v>1296</v>
      </c>
      <c r="M138" s="8"/>
      <c r="N138" s="6" t="s">
        <v>2570</v>
      </c>
      <c r="O138" s="14" t="s">
        <v>2571</v>
      </c>
      <c r="P138" s="6" t="s">
        <v>1499</v>
      </c>
      <c r="Q138" s="6" t="s">
        <v>3318</v>
      </c>
      <c r="R138" s="12" t="s">
        <v>3101</v>
      </c>
      <c r="S138" s="8"/>
      <c r="T138" s="12" t="s">
        <v>1412</v>
      </c>
      <c r="U138" s="6" t="s">
        <v>2572</v>
      </c>
      <c r="V138" s="8"/>
      <c r="W138" s="6" t="s">
        <v>2573</v>
      </c>
      <c r="X138" s="21" t="s">
        <v>2574</v>
      </c>
      <c r="Y138" s="12" t="s">
        <v>3644</v>
      </c>
      <c r="Z138" s="8"/>
      <c r="AA138" s="9" t="s">
        <v>105</v>
      </c>
      <c r="AB138" s="4" t="s">
        <v>35</v>
      </c>
      <c r="AC138" s="4" t="s">
        <v>4654</v>
      </c>
      <c r="AD138" s="9" t="s">
        <v>105</v>
      </c>
      <c r="AE138" s="4" t="s">
        <v>104</v>
      </c>
      <c r="AF138" s="8"/>
      <c r="AG138" s="9" t="s">
        <v>105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105</v>
      </c>
      <c r="AV138" s="4" t="s">
        <v>37</v>
      </c>
      <c r="AW138" s="43" t="str">
        <f>INDEX([2]DATA!$W$10:$W$285,MATCH(B138,[2]DATA!$C$10:$C$285,0))</f>
        <v>Thạc sĩ</v>
      </c>
      <c r="AX138" s="43" t="str">
        <f>INDEX([2]DATA!$X$10:$X$285,MATCH(B138,[2]DATA!$C$10:$C$285,0))</f>
        <v>LL và PP giảng dạy Tiếng Anh</v>
      </c>
      <c r="AY138" s="4" t="s">
        <v>495</v>
      </c>
      <c r="AZ138" s="4"/>
      <c r="BA138" s="8"/>
      <c r="BB138" s="8"/>
      <c r="BC138" s="4" t="s">
        <v>3027</v>
      </c>
      <c r="BD138" s="4"/>
      <c r="BE138" s="4" t="s">
        <v>1244</v>
      </c>
      <c r="BF138" s="4"/>
      <c r="BG138" s="4"/>
      <c r="BH138" s="8"/>
      <c r="BI138" s="12" t="str">
        <f>INDEX([2]DATA!$Z$10:$Z$285,MATCH(B138,[2]DATA!$C$10:$C$285,0))</f>
        <v>Sơ cấp</v>
      </c>
      <c r="BJ138" s="4" t="s">
        <v>37</v>
      </c>
      <c r="BK138" s="4" t="s">
        <v>115</v>
      </c>
      <c r="BL138" s="4" t="s">
        <v>22</v>
      </c>
      <c r="BM138" s="4" t="s">
        <v>22</v>
      </c>
      <c r="BN138" s="4" t="s">
        <v>1321</v>
      </c>
      <c r="BO138" s="4" t="s">
        <v>49</v>
      </c>
      <c r="BP138" s="4"/>
      <c r="BQ138" s="8"/>
      <c r="BR138" s="10" t="s">
        <v>3931</v>
      </c>
      <c r="BS138" s="12"/>
      <c r="BT138" s="12" t="s">
        <v>3834</v>
      </c>
      <c r="BU138" s="12" t="str">
        <f>INDEX([2]DATA!$O$10:$O$285,MATCH(B138,[2]DATA!$C$10:$C$285,0))</f>
        <v>V.07.01.03</v>
      </c>
      <c r="BV138" s="12" t="s">
        <v>1311</v>
      </c>
      <c r="BW138" s="12"/>
      <c r="BX138" s="12">
        <v>1</v>
      </c>
      <c r="BY138" s="12">
        <v>2.34</v>
      </c>
      <c r="BZ138" s="12"/>
      <c r="CA138" s="12"/>
      <c r="CB138" s="12" t="s">
        <v>91</v>
      </c>
      <c r="CC138" s="24"/>
      <c r="CD138" s="12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3033</v>
      </c>
      <c r="CX138" s="53"/>
      <c r="CY138" s="187" t="s">
        <v>4443</v>
      </c>
      <c r="CZ138" s="187" t="s">
        <v>4443</v>
      </c>
      <c r="DA138" s="9" t="s">
        <v>105</v>
      </c>
      <c r="DB138" s="9" t="s">
        <v>105</v>
      </c>
      <c r="DC138" s="90" t="s">
        <v>4626</v>
      </c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1146</v>
      </c>
      <c r="B139" s="3" t="s">
        <v>669</v>
      </c>
      <c r="C139" s="12" t="s">
        <v>1245</v>
      </c>
      <c r="D139" s="12"/>
      <c r="E139" s="12"/>
      <c r="F139" s="12" t="s">
        <v>1245</v>
      </c>
      <c r="G139" s="322" t="s">
        <v>4760</v>
      </c>
      <c r="H139" s="316" t="s">
        <v>4833</v>
      </c>
      <c r="I139" s="4" t="s">
        <v>54</v>
      </c>
      <c r="J139" s="4" t="s">
        <v>1344</v>
      </c>
      <c r="K139" s="4" t="s">
        <v>670</v>
      </c>
      <c r="L139" s="4" t="s">
        <v>1296</v>
      </c>
      <c r="M139" s="8"/>
      <c r="N139" s="6" t="s">
        <v>2231</v>
      </c>
      <c r="O139" s="7" t="s">
        <v>2232</v>
      </c>
      <c r="P139" s="6" t="s">
        <v>1499</v>
      </c>
      <c r="Q139" s="6" t="s">
        <v>3318</v>
      </c>
      <c r="R139" s="12" t="s">
        <v>3101</v>
      </c>
      <c r="S139" s="8"/>
      <c r="T139" s="12" t="s">
        <v>3398</v>
      </c>
      <c r="U139" s="6" t="s">
        <v>2233</v>
      </c>
      <c r="V139" s="8"/>
      <c r="W139" s="11" t="s">
        <v>2234</v>
      </c>
      <c r="X139" s="6" t="s">
        <v>2235</v>
      </c>
      <c r="Y139" s="12" t="s">
        <v>3637</v>
      </c>
      <c r="Z139" s="8"/>
      <c r="AA139" s="9" t="s">
        <v>152</v>
      </c>
      <c r="AB139" s="4" t="s">
        <v>35</v>
      </c>
      <c r="AC139" s="4" t="s">
        <v>4654</v>
      </c>
      <c r="AD139" s="9" t="s">
        <v>152</v>
      </c>
      <c r="AE139" s="4" t="s">
        <v>104</v>
      </c>
      <c r="AF139" s="8"/>
      <c r="AG139" s="9" t="s">
        <v>152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9" t="s">
        <v>152</v>
      </c>
      <c r="AV139" s="4" t="s">
        <v>37</v>
      </c>
      <c r="AW139" s="43" t="str">
        <f>INDEX([2]DATA!$W$10:$W$285,MATCH(B139,[2]DATA!$C$10:$C$285,0))</f>
        <v>Đại học</v>
      </c>
      <c r="AX139" s="43" t="str">
        <f>INDEX([2]DATA!$X$10:$X$285,MATCH(B139,[2]DATA!$C$10:$C$285,0))</f>
        <v>Sư phạm Tiếng Anh</v>
      </c>
      <c r="AY139" s="10" t="s">
        <v>3904</v>
      </c>
      <c r="AZ139" s="4"/>
      <c r="BA139" s="8"/>
      <c r="BB139" s="8"/>
      <c r="BC139" s="10" t="s">
        <v>3891</v>
      </c>
      <c r="BD139" s="10" t="s">
        <v>3909</v>
      </c>
      <c r="BE139" s="4" t="s">
        <v>1248</v>
      </c>
      <c r="BF139" s="4"/>
      <c r="BG139" s="4"/>
      <c r="BH139" s="8"/>
      <c r="BI139" s="12" t="str">
        <f>INDEX([2]DATA!$Z$10:$Z$285,MATCH(B139,[2]DATA!$C$10:$C$285,0))</f>
        <v>Sơ cấp</v>
      </c>
      <c r="BJ139" s="10" t="s">
        <v>3894</v>
      </c>
      <c r="BK139" s="4" t="s">
        <v>115</v>
      </c>
      <c r="BL139" s="4" t="s">
        <v>22</v>
      </c>
      <c r="BM139" s="4" t="s">
        <v>22</v>
      </c>
      <c r="BN139" s="4" t="s">
        <v>2870</v>
      </c>
      <c r="BO139" s="4" t="s">
        <v>2903</v>
      </c>
      <c r="BP139" s="4"/>
      <c r="BQ139" s="8"/>
      <c r="BR139" s="10" t="s">
        <v>3931</v>
      </c>
      <c r="BS139" s="12"/>
      <c r="BT139" s="12" t="s">
        <v>37</v>
      </c>
      <c r="BU139" s="12" t="str">
        <f>INDEX([2]DATA!$O$10:$O$285,MATCH(B139,[2]DATA!$C$10:$C$285,0))</f>
        <v>V.07.01.03</v>
      </c>
      <c r="BV139" s="4" t="s">
        <v>1311</v>
      </c>
      <c r="BW139" s="12"/>
      <c r="BX139" s="4">
        <v>4</v>
      </c>
      <c r="BY139" s="4">
        <v>3.33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10" t="s">
        <v>3905</v>
      </c>
      <c r="CX139" s="53"/>
      <c r="CY139" s="187" t="s">
        <v>4443</v>
      </c>
      <c r="CZ139" s="187" t="s">
        <v>4443</v>
      </c>
      <c r="DA139" s="9" t="s">
        <v>152</v>
      </c>
      <c r="DB139" s="9" t="s">
        <v>152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75.599999999999994" customHeight="1" x14ac:dyDescent="0.3">
      <c r="A140" s="15" t="s">
        <v>1147</v>
      </c>
      <c r="B140" s="3" t="s">
        <v>507</v>
      </c>
      <c r="C140" s="8"/>
      <c r="D140" s="8"/>
      <c r="E140" s="12" t="s">
        <v>1245</v>
      </c>
      <c r="F140" s="12" t="s">
        <v>1245</v>
      </c>
      <c r="G140" s="322" t="s">
        <v>4765</v>
      </c>
      <c r="H140" s="316" t="s">
        <v>4842</v>
      </c>
      <c r="I140" s="4" t="s">
        <v>54</v>
      </c>
      <c r="J140" s="4" t="s">
        <v>1353</v>
      </c>
      <c r="K140" s="4" t="s">
        <v>508</v>
      </c>
      <c r="L140" s="4" t="s">
        <v>1299</v>
      </c>
      <c r="M140" s="8"/>
      <c r="N140" s="6" t="s">
        <v>2732</v>
      </c>
      <c r="O140" s="7" t="s">
        <v>2733</v>
      </c>
      <c r="P140" s="6" t="s">
        <v>1498</v>
      </c>
      <c r="Q140" s="6" t="s">
        <v>3318</v>
      </c>
      <c r="R140" s="12" t="s">
        <v>3101</v>
      </c>
      <c r="S140" s="8"/>
      <c r="T140" s="12" t="s">
        <v>1353</v>
      </c>
      <c r="U140" s="6" t="s">
        <v>2734</v>
      </c>
      <c r="V140" s="8"/>
      <c r="W140" s="6" t="s">
        <v>2735</v>
      </c>
      <c r="X140" s="6" t="s">
        <v>2736</v>
      </c>
      <c r="Y140" s="12" t="s">
        <v>3552</v>
      </c>
      <c r="Z140" s="8"/>
      <c r="AA140" s="9" t="s">
        <v>194</v>
      </c>
      <c r="AB140" s="4" t="s">
        <v>35</v>
      </c>
      <c r="AC140" s="4"/>
      <c r="AD140" s="9" t="s">
        <v>194</v>
      </c>
      <c r="AE140" s="4" t="s">
        <v>25</v>
      </c>
      <c r="AF140" s="8"/>
      <c r="AG140" s="9" t="s">
        <v>194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9" t="s">
        <v>120</v>
      </c>
      <c r="AQ140" s="9" t="s">
        <v>1245</v>
      </c>
      <c r="AR140" s="8"/>
      <c r="AS140" s="4" t="s">
        <v>28</v>
      </c>
      <c r="AT140" s="4" t="s">
        <v>29</v>
      </c>
      <c r="AU140" s="9" t="s">
        <v>194</v>
      </c>
      <c r="AV140" s="4" t="s">
        <v>79</v>
      </c>
      <c r="AW140" s="43" t="str">
        <f>INDEX([2]DATA!$W$10:$W$285,MATCH(B140,[2]DATA!$C$10:$C$285,0))</f>
        <v>Kỹ sư</v>
      </c>
      <c r="AX140" s="43" t="str">
        <f>INDEX([2]DATA!$X$10:$X$285,MATCH(B140,[2]DATA!$C$10:$C$285,0))</f>
        <v>Kỹ thuật Nữ công</v>
      </c>
      <c r="AY140" s="4" t="s">
        <v>509</v>
      </c>
      <c r="AZ140" s="4"/>
      <c r="BA140" s="8"/>
      <c r="BB140" s="8"/>
      <c r="BC140" s="15" t="s">
        <v>3237</v>
      </c>
      <c r="BD140" s="15"/>
      <c r="BE140" s="12"/>
      <c r="BF140" s="12"/>
      <c r="BG140" s="12"/>
      <c r="BH140" s="8"/>
      <c r="BI140" s="12" t="str">
        <f>INDEX([2]DATA!$Z$10:$Z$285,MATCH(B140,[2]DATA!$C$10:$C$285,0))</f>
        <v>Trung cấp</v>
      </c>
      <c r="BJ140" s="4" t="s">
        <v>79</v>
      </c>
      <c r="BK140" s="4" t="s">
        <v>47</v>
      </c>
      <c r="BL140" s="4" t="s">
        <v>2791</v>
      </c>
      <c r="BM140" s="4" t="s">
        <v>22</v>
      </c>
      <c r="BN140" s="4" t="s">
        <v>2870</v>
      </c>
      <c r="BO140" s="4" t="s">
        <v>3238</v>
      </c>
      <c r="BP140" s="4"/>
      <c r="BQ140" s="8"/>
      <c r="BR140" s="4" t="s">
        <v>1243</v>
      </c>
      <c r="BS140" s="12"/>
      <c r="BT140" s="12"/>
      <c r="BU140" s="12" t="str">
        <f>INDEX([2]DATA!$O$10:$O$285,MATCH(B140,[2]DATA!$C$10:$C$285,0))</f>
        <v>V.07.01.03</v>
      </c>
      <c r="BV140" s="4" t="s">
        <v>1311</v>
      </c>
      <c r="BW140" s="12"/>
      <c r="BX140" s="4">
        <v>6</v>
      </c>
      <c r="BY140" s="4">
        <v>3.99</v>
      </c>
      <c r="BZ140" s="4"/>
      <c r="CA140" s="4"/>
      <c r="CB140" s="4" t="s">
        <v>1318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1321</v>
      </c>
      <c r="CY140" s="187"/>
      <c r="CZ140" s="187"/>
      <c r="DA140" s="9" t="s">
        <v>194</v>
      </c>
      <c r="DB140" s="9" t="s">
        <v>194</v>
      </c>
      <c r="DC140" s="12"/>
      <c r="DD140" s="12"/>
      <c r="DE140" s="12"/>
      <c r="DF140" s="12"/>
      <c r="DG140" s="12"/>
      <c r="DH140" s="9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</row>
    <row r="141" spans="1:123" ht="66" x14ac:dyDescent="0.3">
      <c r="A141" s="15" t="s">
        <v>1148</v>
      </c>
      <c r="B141" s="293" t="s">
        <v>614</v>
      </c>
      <c r="C141" s="272"/>
      <c r="D141" s="272"/>
      <c r="E141" s="273" t="s">
        <v>1245</v>
      </c>
      <c r="F141" s="273" t="s">
        <v>1245</v>
      </c>
      <c r="G141" s="323" t="s">
        <v>4766</v>
      </c>
      <c r="H141" s="317" t="s">
        <v>4820</v>
      </c>
      <c r="I141" s="108" t="s">
        <v>54</v>
      </c>
      <c r="J141" s="108" t="s">
        <v>1361</v>
      </c>
      <c r="K141" s="108" t="s">
        <v>615</v>
      </c>
      <c r="L141" s="108" t="s">
        <v>1298</v>
      </c>
      <c r="M141" s="272"/>
      <c r="N141" s="274" t="s">
        <v>2435</v>
      </c>
      <c r="O141" s="294" t="s">
        <v>2436</v>
      </c>
      <c r="P141" s="274" t="s">
        <v>2437</v>
      </c>
      <c r="Q141" s="274" t="s">
        <v>3318</v>
      </c>
      <c r="R141" s="273" t="s">
        <v>3320</v>
      </c>
      <c r="S141" s="272"/>
      <c r="T141" s="273" t="s">
        <v>3361</v>
      </c>
      <c r="U141" s="274" t="s">
        <v>2438</v>
      </c>
      <c r="V141" s="272"/>
      <c r="W141" s="274" t="s">
        <v>2439</v>
      </c>
      <c r="X141" s="274" t="s">
        <v>2440</v>
      </c>
      <c r="Y141" s="273" t="s">
        <v>3571</v>
      </c>
      <c r="Z141" s="272"/>
      <c r="AA141" s="295" t="s">
        <v>142</v>
      </c>
      <c r="AB141" s="108" t="s">
        <v>35</v>
      </c>
      <c r="AC141" s="108"/>
      <c r="AD141" s="295" t="s">
        <v>142</v>
      </c>
      <c r="AE141" s="108" t="s">
        <v>104</v>
      </c>
      <c r="AF141" s="272"/>
      <c r="AG141" s="295" t="s">
        <v>142</v>
      </c>
      <c r="AH141" s="108" t="s">
        <v>3925</v>
      </c>
      <c r="AI141" s="108" t="s">
        <v>22</v>
      </c>
      <c r="AJ141" s="273"/>
      <c r="AK141" s="108" t="s">
        <v>22</v>
      </c>
      <c r="AL141" s="273"/>
      <c r="AM141" s="272"/>
      <c r="AN141" s="272"/>
      <c r="AO141" s="272"/>
      <c r="AP141" s="108" t="s">
        <v>22</v>
      </c>
      <c r="AQ141" s="108"/>
      <c r="AR141" s="272"/>
      <c r="AS141" s="108" t="s">
        <v>28</v>
      </c>
      <c r="AT141" s="108" t="s">
        <v>29</v>
      </c>
      <c r="AU141" s="295" t="s">
        <v>142</v>
      </c>
      <c r="AV141" s="108" t="s">
        <v>79</v>
      </c>
      <c r="AW141" s="275" t="str">
        <f>INDEX([2]DATA!$W$10:$W$285,MATCH(B141,[2]DATA!$C$10:$C$285,0))</f>
        <v>Đại học</v>
      </c>
      <c r="AX141" s="275" t="str">
        <f>INDEX([2]DATA!$X$10:$X$285,MATCH(B141,[2]DATA!$C$10:$C$285,0))</f>
        <v>Tâm lý Giáo dục</v>
      </c>
      <c r="AY141" s="296" t="s">
        <v>3978</v>
      </c>
      <c r="AZ141" s="108"/>
      <c r="BA141" s="272"/>
      <c r="BB141" s="272"/>
      <c r="BC141" s="273" t="s">
        <v>1325</v>
      </c>
      <c r="BD141" s="273"/>
      <c r="BE141" s="273"/>
      <c r="BF141" s="273"/>
      <c r="BG141" s="273"/>
      <c r="BH141" s="272"/>
      <c r="BI141" s="273" t="str">
        <f>INDEX([2]DATA!$Z$10:$Z$285,MATCH(B141,[2]DATA!$C$10:$C$285,0))</f>
        <v>Sơ cấp</v>
      </c>
      <c r="BJ141" s="108" t="s">
        <v>79</v>
      </c>
      <c r="BK141" s="108" t="s">
        <v>115</v>
      </c>
      <c r="BL141" s="108" t="s">
        <v>22</v>
      </c>
      <c r="BM141" s="108" t="s">
        <v>22</v>
      </c>
      <c r="BN141" s="108" t="s">
        <v>1455</v>
      </c>
      <c r="BO141" s="108" t="s">
        <v>60</v>
      </c>
      <c r="BP141" s="108"/>
      <c r="BQ141" s="272"/>
      <c r="BR141" s="273" t="s">
        <v>3933</v>
      </c>
      <c r="BS141" s="273"/>
      <c r="BT141" s="273"/>
      <c r="BU141" s="273" t="str">
        <f>INDEX([2]DATA!$O$10:$O$285,MATCH(B141,[2]DATA!$C$10:$C$285,0))</f>
        <v>V.07.01.03</v>
      </c>
      <c r="BV141" s="108" t="s">
        <v>1311</v>
      </c>
      <c r="BW141" s="273"/>
      <c r="BX141" s="108">
        <v>3</v>
      </c>
      <c r="BY141" s="108">
        <v>3</v>
      </c>
      <c r="BZ141" s="108"/>
      <c r="CA141" s="108"/>
      <c r="CB141" s="108" t="s">
        <v>91</v>
      </c>
      <c r="CC141" s="108"/>
      <c r="CD141" s="108"/>
      <c r="CE141" s="276"/>
      <c r="CF141" s="276"/>
      <c r="CG141" s="276"/>
      <c r="CH141" s="276"/>
      <c r="CI141" s="276"/>
      <c r="CJ141" s="276"/>
      <c r="CK141" s="276"/>
      <c r="CL141" s="276"/>
      <c r="CM141" s="276"/>
      <c r="CN141" s="276"/>
      <c r="CO141" s="276"/>
      <c r="CP141" s="276"/>
      <c r="CQ141" s="276"/>
      <c r="CR141" s="276"/>
      <c r="CS141" s="276"/>
      <c r="CT141" s="276"/>
      <c r="CU141" s="276"/>
      <c r="CV141" s="276"/>
      <c r="CW141" s="273" t="s">
        <v>79</v>
      </c>
      <c r="CY141" s="277" t="s">
        <v>4443</v>
      </c>
      <c r="CZ141" s="277" t="s">
        <v>4443</v>
      </c>
      <c r="DA141" s="295" t="s">
        <v>142</v>
      </c>
      <c r="DB141" s="295" t="s">
        <v>142</v>
      </c>
      <c r="DC141" s="273"/>
      <c r="DD141" s="269" t="s">
        <v>4453</v>
      </c>
      <c r="DE141" s="12"/>
      <c r="DF141" s="12"/>
      <c r="DG141" s="12"/>
      <c r="DH141" s="9"/>
    </row>
    <row r="142" spans="1:123" ht="93.6" x14ac:dyDescent="0.3">
      <c r="A142" s="15" t="s">
        <v>1149</v>
      </c>
      <c r="B142" s="16" t="s">
        <v>1309</v>
      </c>
      <c r="C142" s="8"/>
      <c r="D142" s="8"/>
      <c r="E142" s="12" t="s">
        <v>1245</v>
      </c>
      <c r="F142" s="12" t="s">
        <v>1245</v>
      </c>
      <c r="G142" s="322" t="s">
        <v>4767</v>
      </c>
      <c r="H142" s="316" t="s">
        <v>4514</v>
      </c>
      <c r="I142" s="12" t="s">
        <v>54</v>
      </c>
      <c r="J142" s="12" t="s">
        <v>1347</v>
      </c>
      <c r="K142" s="15" t="s">
        <v>1315</v>
      </c>
      <c r="L142" s="12" t="s">
        <v>1303</v>
      </c>
      <c r="M142" s="8"/>
      <c r="N142" s="6" t="s">
        <v>1765</v>
      </c>
      <c r="O142" s="7" t="s">
        <v>1766</v>
      </c>
      <c r="P142" s="6" t="s">
        <v>1499</v>
      </c>
      <c r="Q142" s="6" t="s">
        <v>3318</v>
      </c>
      <c r="R142" s="12" t="s">
        <v>3101</v>
      </c>
      <c r="S142" s="8"/>
      <c r="T142" s="12" t="s">
        <v>3372</v>
      </c>
      <c r="U142" s="6" t="s">
        <v>1767</v>
      </c>
      <c r="V142" s="8"/>
      <c r="W142" s="11" t="s">
        <v>1768</v>
      </c>
      <c r="X142" s="6" t="s">
        <v>22</v>
      </c>
      <c r="Y142" s="12" t="e">
        <v>#N/A</v>
      </c>
      <c r="Z142" s="8"/>
      <c r="AA142" s="15" t="s">
        <v>740</v>
      </c>
      <c r="AB142" s="4" t="s">
        <v>35</v>
      </c>
      <c r="AC142" s="4"/>
      <c r="AD142" s="12"/>
      <c r="AE142" s="4" t="s">
        <v>104</v>
      </c>
      <c r="AF142" s="8"/>
      <c r="AG142" s="23" t="s">
        <v>225</v>
      </c>
      <c r="AH142" s="4" t="s">
        <v>3925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18" t="s">
        <v>28</v>
      </c>
      <c r="AT142" s="12"/>
      <c r="AU142" s="12"/>
      <c r="AV142" s="4" t="s">
        <v>37</v>
      </c>
      <c r="AW142" s="43" t="str">
        <f>INDEX([2]DATA!$W$10:$W$285,MATCH(B142,[2]DATA!$C$10:$C$285,0))</f>
        <v>Thạc sĩ</v>
      </c>
      <c r="AX142" s="43" t="str">
        <f>INDEX([2]DATA!$X$10:$X$285,MATCH(B142,[2]DATA!$C$10:$C$285,0))</f>
        <v>Ngôn ngữ học và ứng dụng ngôn ngữ học</v>
      </c>
      <c r="AY142" s="12" t="s">
        <v>1310</v>
      </c>
      <c r="AZ142" s="12"/>
      <c r="BA142" s="8"/>
      <c r="BB142" s="8"/>
      <c r="BC142" s="12" t="s">
        <v>1313</v>
      </c>
      <c r="BD142" s="12"/>
      <c r="BE142" s="12"/>
      <c r="BF142" s="12"/>
      <c r="BG142" s="12"/>
      <c r="BH142" s="8"/>
      <c r="BI142" s="12" t="str">
        <f>INDEX([2]DATA!$Z$10:$Z$285,MATCH(B142,[2]DATA!$C$10:$C$285,0))</f>
        <v/>
      </c>
      <c r="BJ142" s="12" t="s">
        <v>37</v>
      </c>
      <c r="BK142" s="12" t="s">
        <v>47</v>
      </c>
      <c r="BL142" s="12"/>
      <c r="BM142" s="12"/>
      <c r="BN142" s="12" t="s">
        <v>1312</v>
      </c>
      <c r="BO142" s="12" t="s">
        <v>1312</v>
      </c>
      <c r="BP142" s="12" t="s">
        <v>1312</v>
      </c>
      <c r="BQ142" s="8"/>
      <c r="BR142" s="12" t="s">
        <v>50</v>
      </c>
      <c r="BS142" s="12"/>
      <c r="BT142" s="12"/>
      <c r="BU142" s="12" t="str">
        <f>INDEX([2]DATA!$O$10:$O$285,MATCH(B142,[2]DATA!$C$10:$C$285,0))</f>
        <v>V.07.01.03</v>
      </c>
      <c r="BV142" s="12" t="s">
        <v>1311</v>
      </c>
      <c r="BW142" s="12"/>
      <c r="BX142" s="12">
        <v>3</v>
      </c>
      <c r="BY142" s="12">
        <v>3</v>
      </c>
      <c r="BZ142" s="12"/>
      <c r="CA142" s="12"/>
      <c r="CB142" s="12" t="s">
        <v>58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12" t="s">
        <v>50</v>
      </c>
      <c r="CX142" s="5"/>
      <c r="CY142" s="187"/>
      <c r="CZ142" s="187"/>
      <c r="DA142" s="23" t="s">
        <v>225</v>
      </c>
      <c r="DB142" s="12"/>
      <c r="DC142" s="12"/>
      <c r="DD142" s="12"/>
      <c r="DE142" s="12"/>
      <c r="DF142" s="12"/>
      <c r="DG142" s="12"/>
      <c r="DH142" s="273"/>
    </row>
    <row r="143" spans="1:123" ht="75.599999999999994" customHeight="1" x14ac:dyDescent="0.3">
      <c r="A143" s="15" t="s">
        <v>1150</v>
      </c>
      <c r="B143" s="3" t="s">
        <v>499</v>
      </c>
      <c r="C143" s="12" t="s">
        <v>1245</v>
      </c>
      <c r="D143" s="12"/>
      <c r="E143" s="12"/>
      <c r="F143" s="12" t="s">
        <v>1245</v>
      </c>
      <c r="G143" s="322" t="s">
        <v>4561</v>
      </c>
      <c r="H143" s="316" t="s">
        <v>4775</v>
      </c>
      <c r="I143" s="4" t="s">
        <v>20</v>
      </c>
      <c r="J143" s="4" t="s">
        <v>1382</v>
      </c>
      <c r="K143" s="4" t="s">
        <v>500</v>
      </c>
      <c r="L143" s="4" t="s">
        <v>1294</v>
      </c>
      <c r="M143" s="8"/>
      <c r="N143" s="6" t="s">
        <v>1956</v>
      </c>
      <c r="O143" s="7" t="s">
        <v>1957</v>
      </c>
      <c r="P143" s="6" t="s">
        <v>1499</v>
      </c>
      <c r="Q143" s="6" t="s">
        <v>3318</v>
      </c>
      <c r="R143" s="12" t="s">
        <v>3101</v>
      </c>
      <c r="S143" s="8"/>
      <c r="T143" s="12" t="s">
        <v>3417</v>
      </c>
      <c r="U143" s="6" t="s">
        <v>1958</v>
      </c>
      <c r="V143" s="8"/>
      <c r="W143" s="6" t="s">
        <v>1959</v>
      </c>
      <c r="X143" s="6" t="s">
        <v>22</v>
      </c>
      <c r="Y143" s="12" t="s">
        <v>3658</v>
      </c>
      <c r="Z143" s="8"/>
      <c r="AA143" s="9" t="s">
        <v>51</v>
      </c>
      <c r="AB143" s="4" t="s">
        <v>35</v>
      </c>
      <c r="AC143" s="211" t="s">
        <v>4469</v>
      </c>
      <c r="AD143" s="9" t="s">
        <v>501</v>
      </c>
      <c r="AE143" s="4" t="s">
        <v>25</v>
      </c>
      <c r="AF143" s="8"/>
      <c r="AG143" s="9" t="s">
        <v>51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501</v>
      </c>
      <c r="AV143" s="4" t="s">
        <v>79</v>
      </c>
      <c r="AW143" s="43" t="str">
        <f>INDEX([2]DATA!$W$10:$W$285,MATCH(B143,[2]DATA!$C$10:$C$285,0))</f>
        <v>Đại học</v>
      </c>
      <c r="AX143" s="43" t="str">
        <f>INDEX([2]DATA!$X$10:$X$285,MATCH(B143,[2]DATA!$C$10:$C$285,0))</f>
        <v>Giáo dục Chính trị</v>
      </c>
      <c r="AY143" s="4" t="s">
        <v>502</v>
      </c>
      <c r="AZ143" s="4"/>
      <c r="BA143" s="8"/>
      <c r="BB143" s="8"/>
      <c r="BC143" s="4" t="s">
        <v>1248</v>
      </c>
      <c r="BD143" s="4"/>
      <c r="BE143" s="4" t="s">
        <v>1248</v>
      </c>
      <c r="BF143" s="4"/>
      <c r="BG143" s="4"/>
      <c r="BH143" s="8"/>
      <c r="BI143" s="12" t="str">
        <f>INDEX([2]DATA!$Z$10:$Z$285,MATCH(B143,[2]DATA!$C$10:$C$285,0))</f>
        <v/>
      </c>
      <c r="BJ143" s="4" t="s">
        <v>79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1243</v>
      </c>
      <c r="BS143" s="12" t="s">
        <v>3801</v>
      </c>
      <c r="BT143" s="12" t="s">
        <v>1321</v>
      </c>
      <c r="BU143" s="12" t="str">
        <f>INDEX([2]DATA!$O$10:$O$285,MATCH(B143,[2]DATA!$C$10:$C$285,0))</f>
        <v>V.07.01.03</v>
      </c>
      <c r="BV143" s="4" t="s">
        <v>1311</v>
      </c>
      <c r="BW143" s="12"/>
      <c r="BX143" s="4">
        <v>6</v>
      </c>
      <c r="BY143" s="4">
        <v>3.99</v>
      </c>
      <c r="BZ143" s="4"/>
      <c r="CA143" s="4"/>
      <c r="CB143" s="4" t="s">
        <v>2967</v>
      </c>
      <c r="CC143" s="4"/>
      <c r="CD143" s="4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3269</v>
      </c>
      <c r="CY143" s="187"/>
      <c r="CZ143" s="187"/>
      <c r="DA143" s="9" t="s">
        <v>51</v>
      </c>
      <c r="DB143" s="9" t="s">
        <v>501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1151</v>
      </c>
      <c r="B144" s="3" t="s">
        <v>573</v>
      </c>
      <c r="C144" s="12" t="s">
        <v>1245</v>
      </c>
      <c r="D144" s="12"/>
      <c r="E144" s="12"/>
      <c r="F144" s="12" t="s">
        <v>1245</v>
      </c>
      <c r="G144" s="322" t="s">
        <v>4768</v>
      </c>
      <c r="H144" s="316" t="s">
        <v>4843</v>
      </c>
      <c r="I144" s="4" t="s">
        <v>54</v>
      </c>
      <c r="J144" s="4" t="s">
        <v>1363</v>
      </c>
      <c r="K144" s="4" t="s">
        <v>574</v>
      </c>
      <c r="L144" s="4" t="s">
        <v>1294</v>
      </c>
      <c r="M144" s="8"/>
      <c r="N144" s="11" t="s">
        <v>3146</v>
      </c>
      <c r="O144" s="7" t="s">
        <v>1536</v>
      </c>
      <c r="P144" s="6" t="s">
        <v>1517</v>
      </c>
      <c r="Q144" s="6" t="s">
        <v>3318</v>
      </c>
      <c r="R144" s="12" t="s">
        <v>3101</v>
      </c>
      <c r="S144" s="8"/>
      <c r="T144" s="12" t="s">
        <v>3413</v>
      </c>
      <c r="U144" s="6" t="s">
        <v>1537</v>
      </c>
      <c r="V144" s="8"/>
      <c r="W144" s="6" t="s">
        <v>1538</v>
      </c>
      <c r="X144" s="6" t="s">
        <v>1539</v>
      </c>
      <c r="Y144" s="12" t="s">
        <v>3653</v>
      </c>
      <c r="Z144" s="8"/>
      <c r="AA144" s="9" t="s">
        <v>142</v>
      </c>
      <c r="AB144" s="4" t="s">
        <v>35</v>
      </c>
      <c r="AC144" s="211" t="s">
        <v>4469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INDEX([2]DATA!$W$10:$W$285,MATCH(B144,[2]DATA!$C$10:$C$285,0))</f>
        <v>Thạc sĩ</v>
      </c>
      <c r="AX144" s="43" t="str">
        <f>INDEX([2]DATA!$X$10:$X$285,MATCH(B144,[2]DATA!$C$10:$C$285,0))</f>
        <v>Triết học</v>
      </c>
      <c r="AY144" s="4" t="s">
        <v>547</v>
      </c>
      <c r="AZ144" s="4"/>
      <c r="BA144" s="8"/>
      <c r="BB144" s="8"/>
      <c r="BC144" s="10" t="s">
        <v>3889</v>
      </c>
      <c r="BD144" s="10" t="s">
        <v>3909</v>
      </c>
      <c r="BE144" s="4" t="s">
        <v>1483</v>
      </c>
      <c r="BF144" s="4"/>
      <c r="BG144" s="4"/>
      <c r="BH144" s="8"/>
      <c r="BI144" s="12" t="str">
        <f>INDEX([2]DATA!$Z$10:$Z$285,MATCH(B144,[2]DATA!$C$10:$C$285,0))</f>
        <v>Sơ cấp</v>
      </c>
      <c r="BJ144" s="4" t="s">
        <v>37</v>
      </c>
      <c r="BK144" s="4" t="s">
        <v>115</v>
      </c>
      <c r="BL144" s="4" t="s">
        <v>22</v>
      </c>
      <c r="BM144" s="4" t="s">
        <v>22</v>
      </c>
      <c r="BN144" s="4" t="s">
        <v>2870</v>
      </c>
      <c r="BO144" s="4" t="s">
        <v>2868</v>
      </c>
      <c r="BP144" s="4"/>
      <c r="BQ144" s="8"/>
      <c r="BR144" s="4" t="s">
        <v>34</v>
      </c>
      <c r="BS144" s="12"/>
      <c r="BT144" s="12" t="s">
        <v>34</v>
      </c>
      <c r="BU144" s="12" t="str">
        <f>INDEX([2]DATA!$O$10:$O$285,MATCH(B144,[2]DATA!$C$10:$C$285,0))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3039</v>
      </c>
      <c r="CY144" s="187"/>
      <c r="CZ144" s="187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1152</v>
      </c>
      <c r="B145" s="3" t="s">
        <v>675</v>
      </c>
      <c r="C145" s="12" t="s">
        <v>1245</v>
      </c>
      <c r="D145" s="12"/>
      <c r="E145" s="12"/>
      <c r="F145" s="12" t="s">
        <v>1245</v>
      </c>
      <c r="G145" s="322" t="s">
        <v>4769</v>
      </c>
      <c r="H145" s="316" t="s">
        <v>4844</v>
      </c>
      <c r="I145" s="4" t="s">
        <v>54</v>
      </c>
      <c r="J145" s="4" t="s">
        <v>1374</v>
      </c>
      <c r="K145" s="4" t="s">
        <v>676</v>
      </c>
      <c r="L145" s="4" t="s">
        <v>1294</v>
      </c>
      <c r="M145" s="8"/>
      <c r="N145" s="6" t="s">
        <v>1639</v>
      </c>
      <c r="O145" s="7" t="s">
        <v>1640</v>
      </c>
      <c r="P145" s="6" t="s">
        <v>1517</v>
      </c>
      <c r="Q145" s="6" t="s">
        <v>3318</v>
      </c>
      <c r="R145" s="12" t="s">
        <v>3101</v>
      </c>
      <c r="S145" s="8"/>
      <c r="T145" s="12" t="s">
        <v>3414</v>
      </c>
      <c r="U145" s="6" t="s">
        <v>1641</v>
      </c>
      <c r="V145" s="8"/>
      <c r="W145" s="6" t="s">
        <v>1642</v>
      </c>
      <c r="X145" s="6" t="s">
        <v>1643</v>
      </c>
      <c r="Y145" s="12" t="s">
        <v>3655</v>
      </c>
      <c r="Z145" s="8"/>
      <c r="AA145" s="9" t="s">
        <v>142</v>
      </c>
      <c r="AB145" s="4" t="s">
        <v>35</v>
      </c>
      <c r="AC145" s="211" t="s">
        <v>4469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9" t="s">
        <v>677</v>
      </c>
      <c r="AQ145" s="9" t="s">
        <v>1245</v>
      </c>
      <c r="AR145" s="8"/>
      <c r="AS145" s="4" t="s">
        <v>28</v>
      </c>
      <c r="AT145" s="4" t="s">
        <v>29</v>
      </c>
      <c r="AU145" s="9" t="s">
        <v>142</v>
      </c>
      <c r="AV145" s="4" t="s">
        <v>37</v>
      </c>
      <c r="AW145" s="43" t="str">
        <f>INDEX([2]DATA!$W$10:$W$285,MATCH(B145,[2]DATA!$C$10:$C$285,0))</f>
        <v>Thạc sĩ</v>
      </c>
      <c r="AX145" s="43" t="str">
        <f>INDEX([2]DATA!$X$10:$X$285,MATCH(B145,[2]DATA!$C$10:$C$285,0))</f>
        <v>Triết học</v>
      </c>
      <c r="AY145" s="4" t="s">
        <v>547</v>
      </c>
      <c r="AZ145" s="4"/>
      <c r="BA145" s="8"/>
      <c r="BB145" s="8"/>
      <c r="BC145" s="4" t="s">
        <v>1325</v>
      </c>
      <c r="BD145" s="4" t="s">
        <v>3909</v>
      </c>
      <c r="BE145" s="4" t="s">
        <v>1248</v>
      </c>
      <c r="BF145" s="4"/>
      <c r="BG145" s="4"/>
      <c r="BH145" s="8"/>
      <c r="BI145" s="12" t="str">
        <f>INDEX([2]DATA!$Z$10:$Z$285,MATCH(B145,[2]DATA!$C$10:$C$285,0))</f>
        <v>Trung cấp</v>
      </c>
      <c r="BJ145" s="4" t="s">
        <v>37</v>
      </c>
      <c r="BK145" s="4" t="s">
        <v>47</v>
      </c>
      <c r="BL145" s="4" t="s">
        <v>22</v>
      </c>
      <c r="BM145" s="4" t="s">
        <v>22</v>
      </c>
      <c r="BN145" s="4" t="s">
        <v>1455</v>
      </c>
      <c r="BO145" s="4" t="s">
        <v>60</v>
      </c>
      <c r="BP145" s="4"/>
      <c r="BQ145" s="8"/>
      <c r="BR145" s="4" t="s">
        <v>1243</v>
      </c>
      <c r="BS145" s="12"/>
      <c r="BT145" s="12" t="s">
        <v>1243</v>
      </c>
      <c r="BU145" s="12" t="str">
        <f>INDEX([2]DATA!$O$10:$O$285,MATCH(B145,[2]DATA!$C$10:$C$285,0))</f>
        <v>V.07.01.03</v>
      </c>
      <c r="BV145" s="12" t="s">
        <v>1311</v>
      </c>
      <c r="BW145" s="12"/>
      <c r="BX145" s="12">
        <v>4</v>
      </c>
      <c r="BY145" s="12">
        <v>3.33</v>
      </c>
      <c r="BZ145" s="12"/>
      <c r="CA145" s="12"/>
      <c r="CB145" s="12" t="s">
        <v>2967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3041</v>
      </c>
      <c r="CY145" s="187"/>
      <c r="CZ145" s="187"/>
      <c r="DA145" s="9" t="s">
        <v>142</v>
      </c>
      <c r="DB145" s="9" t="s">
        <v>142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1153</v>
      </c>
      <c r="B146" s="3" t="s">
        <v>545</v>
      </c>
      <c r="C146" s="12" t="s">
        <v>1245</v>
      </c>
      <c r="D146" s="12"/>
      <c r="E146" s="12"/>
      <c r="F146" s="12" t="s">
        <v>1245</v>
      </c>
      <c r="G146" s="322" t="s">
        <v>4772</v>
      </c>
      <c r="H146" s="316" t="s">
        <v>4845</v>
      </c>
      <c r="I146" s="4" t="s">
        <v>54</v>
      </c>
      <c r="J146" s="4" t="s">
        <v>1351</v>
      </c>
      <c r="K146" s="4" t="s">
        <v>546</v>
      </c>
      <c r="L146" s="4" t="s">
        <v>1294</v>
      </c>
      <c r="M146" s="8"/>
      <c r="N146" s="11" t="s">
        <v>3150</v>
      </c>
      <c r="O146" s="14" t="s">
        <v>3151</v>
      </c>
      <c r="P146" s="6" t="s">
        <v>1517</v>
      </c>
      <c r="Q146" s="6" t="s">
        <v>3318</v>
      </c>
      <c r="R146" s="12" t="s">
        <v>3101</v>
      </c>
      <c r="S146" s="8"/>
      <c r="T146" s="12" t="s">
        <v>3420</v>
      </c>
      <c r="U146" s="6" t="s">
        <v>2588</v>
      </c>
      <c r="V146" s="8"/>
      <c r="W146" s="6" t="s">
        <v>2589</v>
      </c>
      <c r="X146" s="6" t="s">
        <v>22</v>
      </c>
      <c r="Y146" s="12" t="s">
        <v>3661</v>
      </c>
      <c r="Z146" s="8"/>
      <c r="AA146" s="9" t="s">
        <v>113</v>
      </c>
      <c r="AB146" s="4" t="s">
        <v>35</v>
      </c>
      <c r="AC146" s="211" t="s">
        <v>4469</v>
      </c>
      <c r="AD146" s="9" t="s">
        <v>113</v>
      </c>
      <c r="AE146" s="4" t="s">
        <v>104</v>
      </c>
      <c r="AF146" s="8"/>
      <c r="AG146" s="9" t="s">
        <v>194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10" t="s">
        <v>2859</v>
      </c>
      <c r="AQ146" s="9" t="s">
        <v>1245</v>
      </c>
      <c r="AR146" s="8"/>
      <c r="AS146" s="4" t="s">
        <v>28</v>
      </c>
      <c r="AT146" s="4" t="s">
        <v>29</v>
      </c>
      <c r="AU146" s="9" t="s">
        <v>113</v>
      </c>
      <c r="AV146" s="4" t="s">
        <v>37</v>
      </c>
      <c r="AW146" s="43" t="str">
        <f>INDEX([2]DATA!$W$10:$W$285,MATCH(B146,[2]DATA!$C$10:$C$285,0))</f>
        <v>Thạc sĩ</v>
      </c>
      <c r="AX146" s="43" t="str">
        <f>INDEX([2]DATA!$X$10:$X$285,MATCH(B146,[2]DATA!$C$10:$C$285,0))</f>
        <v>Triết học</v>
      </c>
      <c r="AY146" s="4" t="s">
        <v>547</v>
      </c>
      <c r="AZ146" s="4"/>
      <c r="BA146" s="8"/>
      <c r="BB146" s="8"/>
      <c r="BC146" s="10" t="s">
        <v>3890</v>
      </c>
      <c r="BD146" s="4" t="s">
        <v>3909</v>
      </c>
      <c r="BE146" s="4" t="s">
        <v>1248</v>
      </c>
      <c r="BF146" s="4"/>
      <c r="BG146" s="4"/>
      <c r="BH146" s="8"/>
      <c r="BI146" s="12" t="str">
        <f>INDEX([2]DATA!$Z$10:$Z$285,MATCH(B146,[2]DATA!$C$10:$C$285,0))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2870</v>
      </c>
      <c r="BO146" s="4" t="s">
        <v>2800</v>
      </c>
      <c r="BP146" s="4"/>
      <c r="BQ146" s="8"/>
      <c r="BR146" s="4" t="s">
        <v>1243</v>
      </c>
      <c r="BS146" s="12"/>
      <c r="BT146" s="12" t="s">
        <v>1243</v>
      </c>
      <c r="BU146" s="12" t="str">
        <f>INDEX([2]DATA!$O$10:$O$285,MATCH(B146,[2]DATA!$C$10:$C$285,0))</f>
        <v>V.07.01.03</v>
      </c>
      <c r="BV146" s="4" t="s">
        <v>1311</v>
      </c>
      <c r="BW146" s="12"/>
      <c r="BX146" s="4">
        <v>5</v>
      </c>
      <c r="BY146" s="4">
        <v>3.66</v>
      </c>
      <c r="BZ146" s="4"/>
      <c r="CA146" s="4"/>
      <c r="CB146" s="4" t="s">
        <v>1318</v>
      </c>
      <c r="CC146" s="4"/>
      <c r="CD146" s="4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3042</v>
      </c>
      <c r="CY146" s="187"/>
      <c r="CZ146" s="187"/>
      <c r="DA146" s="9" t="s">
        <v>194</v>
      </c>
      <c r="DB146" s="9" t="s">
        <v>113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1154</v>
      </c>
      <c r="B147" s="3" t="s">
        <v>722</v>
      </c>
      <c r="C147" s="12" t="s">
        <v>1245</v>
      </c>
      <c r="D147" s="12"/>
      <c r="E147" s="12"/>
      <c r="F147" s="12" t="s">
        <v>1245</v>
      </c>
      <c r="G147" s="322" t="s">
        <v>4770</v>
      </c>
      <c r="H147" s="316" t="s">
        <v>4505</v>
      </c>
      <c r="I147" s="4" t="s">
        <v>54</v>
      </c>
      <c r="J147" s="4" t="s">
        <v>1343</v>
      </c>
      <c r="K147" s="4" t="s">
        <v>723</v>
      </c>
      <c r="L147" s="4" t="s">
        <v>1294</v>
      </c>
      <c r="M147" s="8"/>
      <c r="N147" s="11" t="s">
        <v>3149</v>
      </c>
      <c r="O147" s="7" t="s">
        <v>1739</v>
      </c>
      <c r="P147" s="6" t="s">
        <v>1678</v>
      </c>
      <c r="Q147" s="6" t="s">
        <v>3318</v>
      </c>
      <c r="R147" s="12" t="s">
        <v>3101</v>
      </c>
      <c r="S147" s="8"/>
      <c r="T147" s="12" t="s">
        <v>3415</v>
      </c>
      <c r="U147" s="6" t="s">
        <v>1740</v>
      </c>
      <c r="V147" s="8"/>
      <c r="W147" s="6" t="s">
        <v>1741</v>
      </c>
      <c r="X147" s="6" t="s">
        <v>22</v>
      </c>
      <c r="Y147" s="12" t="s">
        <v>3656</v>
      </c>
      <c r="Z147" s="8"/>
      <c r="AA147" s="9" t="s">
        <v>105</v>
      </c>
      <c r="AB147" s="4" t="s">
        <v>35</v>
      </c>
      <c r="AC147" s="211" t="s">
        <v>4469</v>
      </c>
      <c r="AD147" s="9" t="s">
        <v>105</v>
      </c>
      <c r="AE147" s="4" t="s">
        <v>104</v>
      </c>
      <c r="AF147" s="8"/>
      <c r="AG147" s="9" t="s">
        <v>152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105</v>
      </c>
      <c r="AV147" s="4" t="s">
        <v>37</v>
      </c>
      <c r="AW147" s="43" t="str">
        <f>INDEX([2]DATA!$W$10:$W$285,MATCH(B147,[2]DATA!$C$10:$C$285,0))</f>
        <v>Thạc sĩ</v>
      </c>
      <c r="AX147" s="43" t="str">
        <f>INDEX([2]DATA!$X$10:$X$285,MATCH(B147,[2]DATA!$C$10:$C$285,0))</f>
        <v>Chính trị học</v>
      </c>
      <c r="AY147" s="4" t="s">
        <v>358</v>
      </c>
      <c r="AZ147" s="4"/>
      <c r="BA147" s="8"/>
      <c r="BB147" s="8"/>
      <c r="BC147" s="4" t="s">
        <v>3037</v>
      </c>
      <c r="BD147" s="4"/>
      <c r="BE147" s="4" t="s">
        <v>1244</v>
      </c>
      <c r="BF147" s="4"/>
      <c r="BG147" s="4"/>
      <c r="BH147" s="8"/>
      <c r="BI147" s="12" t="str">
        <f>INDEX([2]DATA!$Z$10:$Z$285,MATCH(B147,[2]DATA!$C$10:$C$285,0))</f>
        <v>Sơ cấp</v>
      </c>
      <c r="BJ147" s="4" t="s">
        <v>37</v>
      </c>
      <c r="BK147" s="4" t="s">
        <v>115</v>
      </c>
      <c r="BL147" s="4" t="s">
        <v>22</v>
      </c>
      <c r="BM147" s="4" t="s">
        <v>22</v>
      </c>
      <c r="BN147" s="4" t="s">
        <v>1321</v>
      </c>
      <c r="BO147" s="4" t="s">
        <v>49</v>
      </c>
      <c r="BP147" s="4"/>
      <c r="BQ147" s="8"/>
      <c r="BR147" s="4" t="s">
        <v>34</v>
      </c>
      <c r="BS147" s="12"/>
      <c r="BT147" s="12" t="s">
        <v>34</v>
      </c>
      <c r="BU147" s="12" t="str">
        <f>INDEX([2]DATA!$O$10:$O$285,MATCH(B147,[2]DATA!$C$10:$C$285,0))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91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34</v>
      </c>
      <c r="CY147" s="187"/>
      <c r="CZ147" s="187"/>
      <c r="DA147" s="9" t="s">
        <v>152</v>
      </c>
      <c r="DB147" s="9" t="s">
        <v>105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1155</v>
      </c>
      <c r="B148" s="3" t="s">
        <v>534</v>
      </c>
      <c r="C148" s="12" t="s">
        <v>1245</v>
      </c>
      <c r="D148" s="12"/>
      <c r="E148" s="12"/>
      <c r="F148" s="12" t="s">
        <v>1245</v>
      </c>
      <c r="G148" s="322" t="s">
        <v>4771</v>
      </c>
      <c r="H148" s="316" t="s">
        <v>4489</v>
      </c>
      <c r="I148" s="4" t="s">
        <v>54</v>
      </c>
      <c r="J148" s="4" t="s">
        <v>1343</v>
      </c>
      <c r="K148" s="4" t="s">
        <v>535</v>
      </c>
      <c r="L148" s="4" t="s">
        <v>1294</v>
      </c>
      <c r="M148" s="8"/>
      <c r="N148" s="6" t="s">
        <v>2454</v>
      </c>
      <c r="O148" s="7" t="s">
        <v>2455</v>
      </c>
      <c r="P148" s="6" t="s">
        <v>1517</v>
      </c>
      <c r="Q148" s="6" t="s">
        <v>3318</v>
      </c>
      <c r="R148" s="12" t="s">
        <v>3101</v>
      </c>
      <c r="S148" s="8"/>
      <c r="T148" s="12" t="s">
        <v>3419</v>
      </c>
      <c r="U148" s="6" t="s">
        <v>2456</v>
      </c>
      <c r="V148" s="8"/>
      <c r="W148" s="6" t="s">
        <v>2457</v>
      </c>
      <c r="X148" s="6" t="s">
        <v>2458</v>
      </c>
      <c r="Y148" s="12" t="s">
        <v>3660</v>
      </c>
      <c r="Z148" s="8"/>
      <c r="AA148" s="9" t="s">
        <v>123</v>
      </c>
      <c r="AB148" s="4" t="s">
        <v>35</v>
      </c>
      <c r="AC148" s="211" t="s">
        <v>4469</v>
      </c>
      <c r="AD148" s="9" t="s">
        <v>225</v>
      </c>
      <c r="AE148" s="4" t="s">
        <v>104</v>
      </c>
      <c r="AF148" s="8"/>
      <c r="AG148" s="9" t="s">
        <v>123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225</v>
      </c>
      <c r="AV148" s="4" t="s">
        <v>79</v>
      </c>
      <c r="AW148" s="43" t="str">
        <f>INDEX([2]DATA!$W$10:$W$285,MATCH(B148,[2]DATA!$C$10:$C$285,0))</f>
        <v>Đại học</v>
      </c>
      <c r="AX148" s="43" t="str">
        <f>INDEX([2]DATA!$X$10:$X$285,MATCH(B148,[2]DATA!$C$10:$C$285,0))</f>
        <v>Giáo dục chính trị</v>
      </c>
      <c r="AY148" s="4" t="s">
        <v>536</v>
      </c>
      <c r="AZ148" s="4"/>
      <c r="BA148" s="8"/>
      <c r="BB148" s="8"/>
      <c r="BC148" s="4" t="s">
        <v>1248</v>
      </c>
      <c r="BD148" s="4" t="s">
        <v>3909</v>
      </c>
      <c r="BE148" s="4" t="s">
        <v>1248</v>
      </c>
      <c r="BF148" s="4"/>
      <c r="BG148" s="4"/>
      <c r="BH148" s="8"/>
      <c r="BI148" s="12" t="str">
        <f>INDEX([2]DATA!$Z$10:$Z$285,MATCH(B148,[2]DATA!$C$10:$C$285,0))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1455</v>
      </c>
      <c r="BO148" s="4" t="s">
        <v>60</v>
      </c>
      <c r="BP148" s="4"/>
      <c r="BQ148" s="8"/>
      <c r="BR148" s="4" t="s">
        <v>1243</v>
      </c>
      <c r="BS148" s="12"/>
      <c r="BT148" s="12" t="s">
        <v>1321</v>
      </c>
      <c r="BU148" s="12" t="str">
        <f>INDEX([2]DATA!$O$10:$O$285,MATCH(B148,[2]DATA!$C$10:$C$285,0))</f>
        <v>V.07.01.03</v>
      </c>
      <c r="BV148" s="4" t="s">
        <v>1311</v>
      </c>
      <c r="BW148" s="12"/>
      <c r="BX148" s="4">
        <v>5</v>
      </c>
      <c r="BY148" s="4">
        <v>3.66</v>
      </c>
      <c r="BZ148" s="4"/>
      <c r="CA148" s="4"/>
      <c r="CB148" s="4" t="s">
        <v>1318</v>
      </c>
      <c r="CC148" s="4"/>
      <c r="CD148" s="4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1321</v>
      </c>
      <c r="CY148" s="187"/>
      <c r="CZ148" s="187"/>
      <c r="DA148" s="9" t="s">
        <v>123</v>
      </c>
      <c r="DB148" s="9" t="s">
        <v>225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1156</v>
      </c>
      <c r="B149" s="3" t="s">
        <v>512</v>
      </c>
      <c r="C149" s="12" t="s">
        <v>1245</v>
      </c>
      <c r="D149" s="12"/>
      <c r="E149" s="12"/>
      <c r="F149" s="12" t="s">
        <v>1245</v>
      </c>
      <c r="G149" s="322" t="s">
        <v>4719</v>
      </c>
      <c r="H149" s="316" t="s">
        <v>4846</v>
      </c>
      <c r="I149" s="4" t="s">
        <v>54</v>
      </c>
      <c r="J149" s="4" t="s">
        <v>1401</v>
      </c>
      <c r="K149" s="4" t="s">
        <v>513</v>
      </c>
      <c r="L149" s="4" t="s">
        <v>1294</v>
      </c>
      <c r="M149" s="8"/>
      <c r="N149" s="6" t="s">
        <v>2154</v>
      </c>
      <c r="O149" s="7" t="s">
        <v>2155</v>
      </c>
      <c r="P149" s="6" t="s">
        <v>1499</v>
      </c>
      <c r="Q149" s="6" t="s">
        <v>3318</v>
      </c>
      <c r="R149" s="12" t="s">
        <v>3101</v>
      </c>
      <c r="S149" s="8"/>
      <c r="T149" s="12" t="s">
        <v>3418</v>
      </c>
      <c r="U149" s="6" t="s">
        <v>2156</v>
      </c>
      <c r="V149" s="8"/>
      <c r="W149" s="6" t="s">
        <v>2157</v>
      </c>
      <c r="X149" s="6" t="s">
        <v>22</v>
      </c>
      <c r="Y149" s="12" t="s">
        <v>3659</v>
      </c>
      <c r="Z149" s="8"/>
      <c r="AA149" s="9" t="s">
        <v>43</v>
      </c>
      <c r="AB149" s="4" t="s">
        <v>35</v>
      </c>
      <c r="AC149" s="211" t="s">
        <v>4650</v>
      </c>
      <c r="AD149" s="9" t="s">
        <v>43</v>
      </c>
      <c r="AE149" s="4" t="s">
        <v>25</v>
      </c>
      <c r="AF149" s="8"/>
      <c r="AG149" s="9" t="s">
        <v>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9" t="s">
        <v>43</v>
      </c>
      <c r="AV149" s="4" t="s">
        <v>79</v>
      </c>
      <c r="AW149" s="43" t="str">
        <f>INDEX([2]DATA!$W$10:$W$285,MATCH(B149,[2]DATA!$C$10:$C$285,0))</f>
        <v>Đại học</v>
      </c>
      <c r="AX149" s="43" t="str">
        <f>INDEX([2]DATA!$X$10:$X$285,MATCH(B149,[2]DATA!$C$10:$C$285,0))</f>
        <v>Giáo dục Chính trị</v>
      </c>
      <c r="AY149" s="4" t="s">
        <v>502</v>
      </c>
      <c r="AZ149" s="4"/>
      <c r="BA149" s="8"/>
      <c r="BB149" s="8"/>
      <c r="BC149" s="10" t="s">
        <v>3892</v>
      </c>
      <c r="BD149" s="10" t="s">
        <v>3917</v>
      </c>
      <c r="BE149" s="4" t="s">
        <v>1248</v>
      </c>
      <c r="BF149" s="4"/>
      <c r="BG149" s="4"/>
      <c r="BH149" s="8"/>
      <c r="BI149" s="12" t="str">
        <f>INDEX([2]DATA!$Z$10:$Z$285,MATCH(B149,[2]DATA!$C$10:$C$285,0))</f>
        <v>Sơ cấp</v>
      </c>
      <c r="BJ149" s="4" t="s">
        <v>79</v>
      </c>
      <c r="BK149" s="4" t="s">
        <v>115</v>
      </c>
      <c r="BL149" s="4" t="s">
        <v>22</v>
      </c>
      <c r="BM149" s="4" t="s">
        <v>22</v>
      </c>
      <c r="BN149" s="4" t="s">
        <v>2870</v>
      </c>
      <c r="BO149" s="4" t="s">
        <v>2868</v>
      </c>
      <c r="BP149" s="4"/>
      <c r="BQ149" s="8"/>
      <c r="BR149" s="4" t="s">
        <v>1243</v>
      </c>
      <c r="BS149" s="12"/>
      <c r="BT149" s="12" t="s">
        <v>1243</v>
      </c>
      <c r="BU149" s="12" t="str">
        <f>INDEX([2]DATA!$O$10:$O$285,MATCH(B149,[2]DATA!$C$10:$C$285,0))</f>
        <v>V.07.01.03</v>
      </c>
      <c r="BV149" s="12" t="s">
        <v>1311</v>
      </c>
      <c r="BW149" s="12"/>
      <c r="BX149" s="12">
        <v>6</v>
      </c>
      <c r="BY149" s="12">
        <v>3.99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2874</v>
      </c>
      <c r="CY149" s="187"/>
      <c r="CZ149" s="187"/>
      <c r="DA149" s="9" t="s">
        <v>43</v>
      </c>
      <c r="DB149" s="9" t="s">
        <v>43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1157</v>
      </c>
      <c r="B150" s="3" t="s">
        <v>609</v>
      </c>
      <c r="C150" s="12" t="s">
        <v>1245</v>
      </c>
      <c r="D150" s="12"/>
      <c r="E150" s="12"/>
      <c r="F150" s="12" t="s">
        <v>1245</v>
      </c>
      <c r="G150" s="322" t="s">
        <v>4773</v>
      </c>
      <c r="H150" s="316" t="s">
        <v>4848</v>
      </c>
      <c r="I150" s="4" t="s">
        <v>54</v>
      </c>
      <c r="J150" s="4" t="s">
        <v>1343</v>
      </c>
      <c r="K150" s="4" t="s">
        <v>320</v>
      </c>
      <c r="L150" s="4" t="s">
        <v>1294</v>
      </c>
      <c r="M150" s="8"/>
      <c r="N150" s="6" t="s">
        <v>1855</v>
      </c>
      <c r="O150" s="7" t="s">
        <v>1856</v>
      </c>
      <c r="P150" s="6" t="s">
        <v>1499</v>
      </c>
      <c r="Q150" s="6" t="s">
        <v>3318</v>
      </c>
      <c r="R150" s="12" t="s">
        <v>3101</v>
      </c>
      <c r="S150" s="8"/>
      <c r="T150" s="12" t="s">
        <v>3416</v>
      </c>
      <c r="U150" s="6" t="s">
        <v>1857</v>
      </c>
      <c r="V150" s="8"/>
      <c r="W150" s="6" t="s">
        <v>1858</v>
      </c>
      <c r="X150" s="6" t="s">
        <v>1859</v>
      </c>
      <c r="Y150" s="12" t="s">
        <v>3657</v>
      </c>
      <c r="Z150" s="8"/>
      <c r="AA150" s="9" t="s">
        <v>142</v>
      </c>
      <c r="AB150" s="4" t="s">
        <v>610</v>
      </c>
      <c r="AC150" s="211" t="s">
        <v>4650</v>
      </c>
      <c r="AD150" s="9" t="s">
        <v>142</v>
      </c>
      <c r="AE150" s="4" t="s">
        <v>104</v>
      </c>
      <c r="AF150" s="8"/>
      <c r="AG150" s="9" t="s">
        <v>142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9" t="s">
        <v>611</v>
      </c>
      <c r="AQ150" s="9" t="s">
        <v>1245</v>
      </c>
      <c r="AR150" s="8"/>
      <c r="AS150" s="4" t="s">
        <v>28</v>
      </c>
      <c r="AT150" s="4" t="s">
        <v>29</v>
      </c>
      <c r="AU150" s="9" t="s">
        <v>142</v>
      </c>
      <c r="AV150" s="4" t="s">
        <v>37</v>
      </c>
      <c r="AW150" s="43" t="str">
        <f>INDEX([2]DATA!$W$10:$W$285,MATCH(B150,[2]DATA!$C$10:$C$285,0))</f>
        <v>Thạc sĩ</v>
      </c>
      <c r="AX150" s="43" t="str">
        <f>INDEX([2]DATA!$X$10:$X$285,MATCH(B150,[2]DATA!$C$10:$C$285,0))</f>
        <v>Kinh tế học</v>
      </c>
      <c r="AY150" s="4" t="s">
        <v>613</v>
      </c>
      <c r="AZ150" s="4"/>
      <c r="BA150" s="8"/>
      <c r="BB150" s="8"/>
      <c r="BC150" s="4" t="s">
        <v>1244</v>
      </c>
      <c r="BD150" s="4" t="s">
        <v>3909</v>
      </c>
      <c r="BE150" s="4" t="s">
        <v>1244</v>
      </c>
      <c r="BF150" s="4"/>
      <c r="BG150" s="4"/>
      <c r="BH150" s="8"/>
      <c r="BI150" s="12" t="str">
        <f>INDEX([2]DATA!$Z$10:$Z$285,MATCH(B150,[2]DATA!$C$10:$C$285,0))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1243</v>
      </c>
      <c r="BS150" s="12"/>
      <c r="BT150" s="12" t="s">
        <v>1321</v>
      </c>
      <c r="BU150" s="12" t="str">
        <f>INDEX([2]DATA!$O$10:$O$285,MATCH(B150,[2]DATA!$C$10:$C$285,0))</f>
        <v>V.07.01.03</v>
      </c>
      <c r="BV150" s="12" t="s">
        <v>1311</v>
      </c>
      <c r="BW150" s="12"/>
      <c r="BX150" s="12">
        <v>4</v>
      </c>
      <c r="BY150" s="12">
        <v>3.33</v>
      </c>
      <c r="BZ150" s="12"/>
      <c r="CA150" s="12"/>
      <c r="CB150" s="12" t="s">
        <v>1318</v>
      </c>
      <c r="CC150" s="12"/>
      <c r="CD150" s="12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1321</v>
      </c>
      <c r="CY150" s="187"/>
      <c r="CZ150" s="187"/>
      <c r="DA150" s="9" t="s">
        <v>142</v>
      </c>
      <c r="DB150" s="9" t="s">
        <v>142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1158</v>
      </c>
      <c r="B151" s="3" t="s">
        <v>400</v>
      </c>
      <c r="C151" s="12" t="s">
        <v>1245</v>
      </c>
      <c r="D151" s="12"/>
      <c r="E151" s="12"/>
      <c r="F151" s="12" t="s">
        <v>1245</v>
      </c>
      <c r="G151" s="322" t="s">
        <v>4769</v>
      </c>
      <c r="H151" s="316" t="s">
        <v>4847</v>
      </c>
      <c r="I151" s="4" t="s">
        <v>54</v>
      </c>
      <c r="J151" s="4" t="s">
        <v>1374</v>
      </c>
      <c r="K151" s="4" t="s">
        <v>401</v>
      </c>
      <c r="L151" s="4" t="s">
        <v>1294</v>
      </c>
      <c r="M151" s="8"/>
      <c r="N151" s="6" t="s">
        <v>1624</v>
      </c>
      <c r="O151" s="7" t="s">
        <v>1625</v>
      </c>
      <c r="P151" s="6" t="s">
        <v>1499</v>
      </c>
      <c r="Q151" s="6" t="s">
        <v>3318</v>
      </c>
      <c r="R151" s="12" t="s">
        <v>3101</v>
      </c>
      <c r="S151" s="8"/>
      <c r="T151" s="12" t="s">
        <v>3414</v>
      </c>
      <c r="U151" s="6" t="s">
        <v>1626</v>
      </c>
      <c r="V151" s="8"/>
      <c r="W151" s="6" t="s">
        <v>1627</v>
      </c>
      <c r="X151" s="6" t="s">
        <v>22</v>
      </c>
      <c r="Y151" s="12" t="s">
        <v>3654</v>
      </c>
      <c r="Z151" s="8"/>
      <c r="AA151" s="9" t="s">
        <v>139</v>
      </c>
      <c r="AB151" s="4" t="s">
        <v>35</v>
      </c>
      <c r="AC151" s="211" t="s">
        <v>4650</v>
      </c>
      <c r="AD151" s="9" t="s">
        <v>402</v>
      </c>
      <c r="AE151" s="4" t="s">
        <v>104</v>
      </c>
      <c r="AF151" s="8"/>
      <c r="AG151" s="9" t="s">
        <v>139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9" t="s">
        <v>402</v>
      </c>
      <c r="AV151" s="4" t="s">
        <v>37</v>
      </c>
      <c r="AW151" s="43" t="str">
        <f>INDEX([2]DATA!$W$10:$W$285,MATCH(B151,[2]DATA!$C$10:$C$285,0))</f>
        <v>Thạc sĩ</v>
      </c>
      <c r="AX151" s="43" t="str">
        <f>INDEX([2]DATA!$X$10:$X$285,MATCH(B151,[2]DATA!$C$10:$C$285,0))</f>
        <v>Chủ nghĩa xã hội khoa học</v>
      </c>
      <c r="AY151" s="4" t="s">
        <v>217</v>
      </c>
      <c r="AZ151" s="4"/>
      <c r="BA151" s="8"/>
      <c r="BB151" s="8"/>
      <c r="BC151" s="4" t="s">
        <v>1325</v>
      </c>
      <c r="BD151" s="4" t="s">
        <v>3909</v>
      </c>
      <c r="BE151" s="4"/>
      <c r="BF151" s="4"/>
      <c r="BG151" s="4"/>
      <c r="BH151" s="8"/>
      <c r="BI151" s="12" t="str">
        <f>INDEX([2]DATA!$Z$10:$Z$285,MATCH(B151,[2]DATA!$C$10:$C$285,0))</f>
        <v>Sơ cấp</v>
      </c>
      <c r="BJ151" s="4" t="s">
        <v>37</v>
      </c>
      <c r="BK151" s="4" t="s">
        <v>115</v>
      </c>
      <c r="BL151" s="4" t="s">
        <v>22</v>
      </c>
      <c r="BM151" s="4" t="s">
        <v>22</v>
      </c>
      <c r="BN151" s="4" t="s">
        <v>1455</v>
      </c>
      <c r="BO151" s="4" t="s">
        <v>60</v>
      </c>
      <c r="BP151" s="4"/>
      <c r="BQ151" s="8"/>
      <c r="BR151" s="4" t="s">
        <v>34</v>
      </c>
      <c r="BS151" s="12"/>
      <c r="BT151" s="12" t="s">
        <v>1321</v>
      </c>
      <c r="BU151" s="12" t="str">
        <f>INDEX([2]DATA!$O$10:$O$285,MATCH(B151,[2]DATA!$C$10:$C$285,0))</f>
        <v>V.07.01.03</v>
      </c>
      <c r="BV151" s="4" t="s">
        <v>1311</v>
      </c>
      <c r="BW151" s="12"/>
      <c r="BX151" s="4">
        <v>4</v>
      </c>
      <c r="BY151" s="4">
        <v>3.33</v>
      </c>
      <c r="BZ151" s="4"/>
      <c r="CA151" s="4"/>
      <c r="CB151" s="4" t="s">
        <v>2967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3040</v>
      </c>
      <c r="CY151" s="187"/>
      <c r="CZ151" s="187"/>
      <c r="DA151" s="9" t="s">
        <v>139</v>
      </c>
      <c r="DB151" s="9" t="s">
        <v>402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1159</v>
      </c>
      <c r="B152" s="3" t="s">
        <v>658</v>
      </c>
      <c r="C152" s="12" t="s">
        <v>1245</v>
      </c>
      <c r="D152" s="12"/>
      <c r="E152" s="12"/>
      <c r="F152" s="12" t="s">
        <v>1245</v>
      </c>
      <c r="G152" s="322" t="s">
        <v>4774</v>
      </c>
      <c r="H152" s="316" t="s">
        <v>4500</v>
      </c>
      <c r="I152" s="4" t="s">
        <v>20</v>
      </c>
      <c r="J152" s="4" t="s">
        <v>1339</v>
      </c>
      <c r="K152" s="4" t="s">
        <v>659</v>
      </c>
      <c r="L152" s="4" t="s">
        <v>1294</v>
      </c>
      <c r="M152" s="8"/>
      <c r="N152" s="6" t="s">
        <v>1515</v>
      </c>
      <c r="O152" s="7" t="s">
        <v>1516</v>
      </c>
      <c r="P152" s="6" t="s">
        <v>1517</v>
      </c>
      <c r="Q152" s="6" t="s">
        <v>3318</v>
      </c>
      <c r="R152" s="12" t="s">
        <v>3101</v>
      </c>
      <c r="S152" s="8"/>
      <c r="T152" s="12" t="s">
        <v>1342</v>
      </c>
      <c r="U152" s="6" t="s">
        <v>1518</v>
      </c>
      <c r="V152" s="8"/>
      <c r="W152" s="6" t="s">
        <v>1519</v>
      </c>
      <c r="X152" s="6" t="s">
        <v>22</v>
      </c>
      <c r="Y152" s="12" t="s">
        <v>3652</v>
      </c>
      <c r="Z152" s="8"/>
      <c r="AA152" s="9" t="s">
        <v>142</v>
      </c>
      <c r="AB152" s="4" t="s">
        <v>35</v>
      </c>
      <c r="AC152" s="4" t="s">
        <v>4649</v>
      </c>
      <c r="AD152" s="9" t="s">
        <v>142</v>
      </c>
      <c r="AE152" s="4" t="s">
        <v>104</v>
      </c>
      <c r="AF152" s="8"/>
      <c r="AG152" s="9" t="s">
        <v>142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9" t="s">
        <v>660</v>
      </c>
      <c r="AQ152" s="9" t="s">
        <v>1245</v>
      </c>
      <c r="AR152" s="8"/>
      <c r="AS152" s="4" t="s">
        <v>28</v>
      </c>
      <c r="AT152" s="4" t="s">
        <v>29</v>
      </c>
      <c r="AU152" s="9" t="s">
        <v>142</v>
      </c>
      <c r="AV152" s="4" t="s">
        <v>37</v>
      </c>
      <c r="AW152" s="43" t="str">
        <f>INDEX([2]DATA!$W$10:$W$285,MATCH(B152,[2]DATA!$C$10:$C$285,0))</f>
        <v>Đại học</v>
      </c>
      <c r="AX152" s="43" t="str">
        <f>INDEX([2]DATA!$X$10:$X$285,MATCH(B152,[2]DATA!$C$10:$C$285,0))</f>
        <v>Luật học</v>
      </c>
      <c r="AY152" s="4" t="s">
        <v>1324</v>
      </c>
      <c r="AZ152" s="4" t="s">
        <v>2974</v>
      </c>
      <c r="BA152" s="8"/>
      <c r="BB152" s="8"/>
      <c r="BC152" s="4" t="s">
        <v>3036</v>
      </c>
      <c r="BD152" s="4"/>
      <c r="BE152" s="4" t="s">
        <v>1246</v>
      </c>
      <c r="BF152" s="4"/>
      <c r="BG152" s="4"/>
      <c r="BH152" s="8"/>
      <c r="BI152" s="12" t="str">
        <f>INDEX([2]DATA!$Z$10:$Z$285,MATCH(B152,[2]DATA!$C$10:$C$285,0))</f>
        <v>Trung cấp</v>
      </c>
      <c r="BJ152" s="4" t="s">
        <v>37</v>
      </c>
      <c r="BK152" s="4" t="s">
        <v>47</v>
      </c>
      <c r="BL152" s="4" t="s">
        <v>385</v>
      </c>
      <c r="BM152" s="4" t="s">
        <v>22</v>
      </c>
      <c r="BN152" s="4" t="s">
        <v>3939</v>
      </c>
      <c r="BO152" s="4" t="s">
        <v>355</v>
      </c>
      <c r="BP152" s="4"/>
      <c r="BQ152" s="8"/>
      <c r="BR152" s="4" t="s">
        <v>34</v>
      </c>
      <c r="BS152" s="12"/>
      <c r="BT152" s="12" t="s">
        <v>34</v>
      </c>
      <c r="BU152" s="12" t="str">
        <f>INDEX([2]DATA!$O$10:$O$285,MATCH(B152,[2]DATA!$C$10:$C$285,0))</f>
        <v>V.07.01.03</v>
      </c>
      <c r="BV152" s="4" t="s">
        <v>1311</v>
      </c>
      <c r="BW152" s="12"/>
      <c r="BX152" s="4">
        <v>3</v>
      </c>
      <c r="BY152" s="4">
        <v>3</v>
      </c>
      <c r="BZ152" s="4"/>
      <c r="CA152" s="4"/>
      <c r="CB152" s="4" t="s">
        <v>40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Y152" s="187"/>
      <c r="CZ152" s="187"/>
      <c r="DA152" s="9" t="s">
        <v>142</v>
      </c>
      <c r="DB152" s="9" t="s">
        <v>142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ht="75.599999999999994" customHeight="1" x14ac:dyDescent="0.3">
      <c r="A153" s="15" t="s">
        <v>1160</v>
      </c>
      <c r="B153" s="3" t="s">
        <v>752</v>
      </c>
      <c r="C153" s="12" t="s">
        <v>1245</v>
      </c>
      <c r="D153" s="12"/>
      <c r="E153" s="12"/>
      <c r="F153" s="12" t="s">
        <v>1245</v>
      </c>
      <c r="G153" s="322" t="s">
        <v>4668</v>
      </c>
      <c r="H153" s="316" t="s">
        <v>4849</v>
      </c>
      <c r="I153" s="4" t="s">
        <v>20</v>
      </c>
      <c r="J153" s="4" t="s">
        <v>1356</v>
      </c>
      <c r="K153" s="4" t="s">
        <v>753</v>
      </c>
      <c r="L153" s="4" t="s">
        <v>1294</v>
      </c>
      <c r="M153" s="8"/>
      <c r="N153" s="6" t="s">
        <v>2631</v>
      </c>
      <c r="O153" s="7" t="s">
        <v>2632</v>
      </c>
      <c r="P153" s="6" t="s">
        <v>1499</v>
      </c>
      <c r="Q153" s="6" t="s">
        <v>3318</v>
      </c>
      <c r="R153" s="12" t="s">
        <v>3101</v>
      </c>
      <c r="S153" s="8"/>
      <c r="T153" s="12" t="s">
        <v>3421</v>
      </c>
      <c r="U153" s="6" t="s">
        <v>2633</v>
      </c>
      <c r="V153" s="8"/>
      <c r="W153" s="6" t="s">
        <v>2634</v>
      </c>
      <c r="X153" s="6" t="s">
        <v>2635</v>
      </c>
      <c r="Y153" s="12" t="s">
        <v>3662</v>
      </c>
      <c r="Z153" s="8"/>
      <c r="AA153" s="9" t="s">
        <v>228</v>
      </c>
      <c r="AB153" s="4" t="s">
        <v>35</v>
      </c>
      <c r="AC153" s="4" t="s">
        <v>4649</v>
      </c>
      <c r="AD153" s="9" t="s">
        <v>228</v>
      </c>
      <c r="AE153" s="4" t="s">
        <v>104</v>
      </c>
      <c r="AF153" s="8"/>
      <c r="AG153" s="9" t="s">
        <v>228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9" t="s">
        <v>228</v>
      </c>
      <c r="AV153" s="4" t="s">
        <v>79</v>
      </c>
      <c r="AW153" s="43" t="str">
        <f>INDEX([2]DATA!$W$10:$W$285,MATCH(B153,[2]DATA!$C$10:$C$285,0))</f>
        <v>Đại học</v>
      </c>
      <c r="AX153" s="43" t="str">
        <f>INDEX([2]DATA!$X$10:$X$285,MATCH(B153,[2]DATA!$C$10:$C$285,0))</f>
        <v>Luật dân sự</v>
      </c>
      <c r="AY153" s="4" t="s">
        <v>754</v>
      </c>
      <c r="AZ153" s="4"/>
      <c r="BA153" s="8"/>
      <c r="BB153" s="8"/>
      <c r="BC153" s="4" t="s">
        <v>1244</v>
      </c>
      <c r="BD153" s="4" t="s">
        <v>3909</v>
      </c>
      <c r="BE153" s="4" t="s">
        <v>1248</v>
      </c>
      <c r="BF153" s="4"/>
      <c r="BG153" s="4"/>
      <c r="BH153" s="8"/>
      <c r="BI153" s="12" t="str">
        <f>INDEX([2]DATA!$Z$10:$Z$285,MATCH(B153,[2]DATA!$C$10:$C$285,0))</f>
        <v>Sơ cấp</v>
      </c>
      <c r="BJ153" s="4" t="s">
        <v>79</v>
      </c>
      <c r="BK153" s="4" t="s">
        <v>115</v>
      </c>
      <c r="BL153" s="4" t="s">
        <v>22</v>
      </c>
      <c r="BM153" s="4" t="s">
        <v>22</v>
      </c>
      <c r="BN153" s="4" t="s">
        <v>1455</v>
      </c>
      <c r="BO153" s="4" t="s">
        <v>60</v>
      </c>
      <c r="BP153" s="4"/>
      <c r="BQ153" s="8"/>
      <c r="BR153" s="4" t="s">
        <v>34</v>
      </c>
      <c r="BS153" s="12"/>
      <c r="BT153" s="12" t="s">
        <v>34</v>
      </c>
      <c r="BU153" s="12" t="str">
        <f>INDEX([2]DATA!$O$10:$O$285,MATCH(B153,[2]DATA!$C$10:$C$285,0))</f>
        <v>V.07.01.03</v>
      </c>
      <c r="BV153" s="4" t="s">
        <v>1311</v>
      </c>
      <c r="BW153" s="12"/>
      <c r="BX153" s="4">
        <v>2</v>
      </c>
      <c r="BY153" s="4">
        <v>2.67</v>
      </c>
      <c r="BZ153" s="4"/>
      <c r="CA153" s="4"/>
      <c r="CB153" s="4" t="s">
        <v>1318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34</v>
      </c>
      <c r="CY153" s="187"/>
      <c r="CZ153" s="187"/>
      <c r="DA153" s="9" t="s">
        <v>228</v>
      </c>
      <c r="DB153" s="9" t="s">
        <v>228</v>
      </c>
      <c r="DC153" s="12"/>
      <c r="DD153" s="12"/>
      <c r="DE153" s="12"/>
      <c r="DF153" s="12"/>
      <c r="DG153" s="12"/>
      <c r="DH153" s="9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</row>
    <row r="154" spans="1:123" s="284" customFormat="1" ht="84" customHeight="1" x14ac:dyDescent="0.35">
      <c r="A154" s="278"/>
      <c r="B154" s="309" t="s">
        <v>4628</v>
      </c>
      <c r="C154" s="309"/>
      <c r="D154" s="309"/>
      <c r="E154" s="309"/>
      <c r="F154" s="309"/>
      <c r="G154" s="309"/>
      <c r="H154" s="309"/>
      <c r="I154" s="309"/>
      <c r="J154" s="309"/>
      <c r="K154" s="309"/>
      <c r="L154" s="209"/>
      <c r="M154" s="279"/>
      <c r="N154" s="209"/>
      <c r="O154" s="280"/>
      <c r="P154" s="281"/>
      <c r="Q154" s="282"/>
      <c r="R154" s="280"/>
      <c r="S154" s="283"/>
      <c r="T154" s="280"/>
      <c r="AK154" s="285"/>
      <c r="AW154" s="286"/>
      <c r="AX154" s="286"/>
      <c r="AY154" s="286"/>
      <c r="AZ154" s="286"/>
      <c r="BA154" s="286"/>
      <c r="BB154" s="286"/>
      <c r="BC154" s="300" t="s">
        <v>3974</v>
      </c>
      <c r="BD154" s="300"/>
      <c r="BE154" s="300"/>
      <c r="BF154" s="300"/>
      <c r="BG154" s="300"/>
      <c r="BH154" s="300"/>
      <c r="BI154" s="300"/>
      <c r="BJ154" s="300"/>
      <c r="BK154" s="300"/>
      <c r="BL154" s="300"/>
      <c r="BM154" s="300"/>
      <c r="BN154" s="300"/>
      <c r="BO154" s="300"/>
      <c r="BP154" s="300"/>
      <c r="BQ154" s="300"/>
      <c r="BR154" s="300"/>
      <c r="BS154" s="300"/>
      <c r="BT154" s="300"/>
      <c r="BU154" s="300"/>
      <c r="BV154" s="300"/>
      <c r="BW154" s="300"/>
      <c r="BX154" s="300"/>
      <c r="BY154" s="300"/>
      <c r="BZ154" s="300"/>
      <c r="CA154" s="300"/>
      <c r="CB154" s="300"/>
      <c r="CC154" s="300"/>
      <c r="CD154" s="300"/>
      <c r="CE154" s="300"/>
      <c r="CF154" s="300"/>
      <c r="CG154" s="300"/>
      <c r="CH154" s="300"/>
      <c r="CI154" s="300"/>
      <c r="CJ154" s="300"/>
      <c r="CK154" s="300"/>
      <c r="CL154" s="300"/>
      <c r="CM154" s="300"/>
      <c r="CN154" s="300"/>
      <c r="CO154" s="300"/>
      <c r="CP154" s="300"/>
      <c r="CQ154" s="300"/>
      <c r="CR154" s="300"/>
      <c r="CS154" s="300"/>
      <c r="CT154" s="300"/>
      <c r="CU154" s="300"/>
      <c r="CV154" s="300"/>
      <c r="CW154" s="300"/>
      <c r="CX154" s="300"/>
      <c r="CY154" s="300"/>
      <c r="CZ154" s="300"/>
      <c r="DC154" s="287"/>
    </row>
    <row r="155" spans="1:123" s="106" customFormat="1" ht="15.6" x14ac:dyDescent="0.3">
      <c r="A155" s="288"/>
      <c r="C155" s="288"/>
      <c r="D155" s="288"/>
      <c r="E155" s="288"/>
      <c r="F155" s="288"/>
      <c r="G155" s="318"/>
      <c r="H155" s="318"/>
      <c r="X155" s="289"/>
      <c r="AJ155" s="288"/>
      <c r="AL155" s="288"/>
      <c r="BS155" s="100"/>
      <c r="BT155" s="100"/>
      <c r="BW155" s="288"/>
    </row>
    <row r="156" spans="1:123" s="106" customFormat="1" ht="15.6" x14ac:dyDescent="0.3">
      <c r="A156" s="288"/>
      <c r="C156" s="288"/>
      <c r="D156" s="288"/>
      <c r="E156" s="288"/>
      <c r="F156" s="288"/>
      <c r="G156" s="318"/>
      <c r="H156" s="318"/>
      <c r="X156" s="289"/>
      <c r="AJ156" s="288"/>
      <c r="AL156" s="288"/>
      <c r="BS156" s="100"/>
      <c r="BT156" s="100"/>
      <c r="BW156" s="288"/>
    </row>
    <row r="157" spans="1:123" s="106" customFormat="1" ht="15.6" x14ac:dyDescent="0.3">
      <c r="A157" s="288"/>
      <c r="C157" s="288"/>
      <c r="D157" s="288"/>
      <c r="E157" s="288"/>
      <c r="F157" s="288"/>
      <c r="G157" s="318"/>
      <c r="H157" s="318"/>
      <c r="X157" s="289"/>
      <c r="AJ157" s="288"/>
      <c r="AL157" s="288"/>
      <c r="BS157" s="100"/>
      <c r="BT157" s="100"/>
      <c r="BW157" s="288"/>
    </row>
    <row r="158" spans="1:123" s="106" customFormat="1" ht="15.6" x14ac:dyDescent="0.3">
      <c r="A158" s="288"/>
      <c r="C158" s="288"/>
      <c r="D158" s="288"/>
      <c r="E158" s="288"/>
      <c r="F158" s="288"/>
      <c r="G158" s="318"/>
      <c r="H158" s="318"/>
      <c r="X158" s="289"/>
      <c r="AJ158" s="288"/>
      <c r="AL158" s="288"/>
      <c r="BS158" s="100"/>
      <c r="BT158" s="100"/>
      <c r="BW158" s="288"/>
    </row>
    <row r="159" spans="1:123" s="106" customFormat="1" ht="15.6" x14ac:dyDescent="0.3">
      <c r="A159" s="288"/>
      <c r="B159" s="310" t="s">
        <v>106</v>
      </c>
      <c r="C159" s="310"/>
      <c r="D159" s="310"/>
      <c r="E159" s="310"/>
      <c r="F159" s="310"/>
      <c r="G159" s="310"/>
      <c r="H159" s="310"/>
      <c r="I159" s="310"/>
      <c r="J159" s="310"/>
      <c r="K159" s="310"/>
      <c r="X159" s="289"/>
      <c r="AJ159" s="288"/>
      <c r="AL159" s="288"/>
      <c r="AW159" s="290"/>
      <c r="AX159" s="290"/>
      <c r="AY159" s="290"/>
      <c r="AZ159" s="290"/>
      <c r="BA159" s="290"/>
      <c r="BB159" s="290"/>
      <c r="BC159" s="310" t="s">
        <v>19</v>
      </c>
      <c r="BD159" s="310"/>
      <c r="BE159" s="310"/>
      <c r="BF159" s="310"/>
      <c r="BG159" s="310"/>
      <c r="BH159" s="310"/>
      <c r="BI159" s="310"/>
      <c r="BJ159" s="310"/>
      <c r="BK159" s="310"/>
      <c r="BL159" s="310"/>
      <c r="BM159" s="310"/>
      <c r="BN159" s="310"/>
      <c r="BO159" s="310"/>
      <c r="BP159" s="310"/>
      <c r="BQ159" s="310"/>
      <c r="BR159" s="310"/>
      <c r="BS159" s="310"/>
      <c r="BT159" s="310"/>
      <c r="BU159" s="310"/>
      <c r="BV159" s="310"/>
      <c r="BW159" s="310"/>
      <c r="BX159" s="310"/>
      <c r="BY159" s="310"/>
      <c r="BZ159" s="310"/>
      <c r="CA159" s="310"/>
      <c r="CB159" s="310"/>
      <c r="CC159" s="310"/>
      <c r="CD159" s="310"/>
      <c r="CE159" s="310"/>
      <c r="CF159" s="310"/>
      <c r="CG159" s="310"/>
      <c r="CH159" s="310"/>
      <c r="CI159" s="310"/>
      <c r="CJ159" s="310"/>
      <c r="CK159" s="310"/>
      <c r="CL159" s="310"/>
      <c r="CM159" s="310"/>
      <c r="CN159" s="310"/>
      <c r="CO159" s="310"/>
      <c r="CP159" s="310"/>
      <c r="CQ159" s="310"/>
      <c r="CR159" s="310"/>
      <c r="CS159" s="310"/>
      <c r="CT159" s="310"/>
      <c r="CU159" s="310"/>
      <c r="CV159" s="310"/>
      <c r="CW159" s="310"/>
      <c r="CX159" s="310"/>
      <c r="CY159" s="310"/>
      <c r="CZ159" s="310"/>
      <c r="DC159" s="291"/>
      <c r="DD159" s="290"/>
      <c r="DE159" s="290"/>
    </row>
    <row r="160" spans="1:123" s="205" customFormat="1" ht="39.6" customHeight="1" x14ac:dyDescent="0.35">
      <c r="A160" s="192"/>
      <c r="B160" s="192"/>
      <c r="C160" s="192"/>
      <c r="D160" s="192"/>
      <c r="E160" s="192"/>
      <c r="F160" s="193"/>
      <c r="G160" s="319"/>
      <c r="H160" s="319"/>
      <c r="I160" s="194"/>
      <c r="J160" s="194"/>
      <c r="K160" s="192"/>
      <c r="L160" s="194"/>
      <c r="M160" s="195"/>
      <c r="N160" s="194"/>
      <c r="O160" s="196"/>
      <c r="P160" s="197"/>
      <c r="Q160" s="198"/>
      <c r="R160" s="196"/>
      <c r="S160" s="193"/>
      <c r="T160" s="196"/>
      <c r="AK160" s="200"/>
      <c r="AV160" s="300"/>
      <c r="AW160" s="300"/>
      <c r="AX160" s="300"/>
      <c r="AY160" s="300"/>
      <c r="AZ160" s="300"/>
      <c r="BA160" s="300"/>
      <c r="BB160" s="300"/>
      <c r="BC160" s="300"/>
      <c r="BD160" s="300"/>
      <c r="BE160" s="300"/>
      <c r="BF160" s="300"/>
      <c r="BG160" s="300"/>
      <c r="BH160" s="300"/>
      <c r="BI160" s="300"/>
      <c r="BJ160" s="300"/>
      <c r="BK160" s="300"/>
      <c r="BL160" s="300"/>
      <c r="BM160" s="300"/>
      <c r="BN160" s="300"/>
      <c r="BO160" s="300"/>
      <c r="BP160" s="300"/>
      <c r="BQ160" s="300"/>
      <c r="BR160" s="300"/>
      <c r="BS160" s="300"/>
      <c r="BT160" s="300"/>
      <c r="BU160" s="300"/>
      <c r="BV160" s="300"/>
      <c r="BW160" s="300"/>
      <c r="BX160" s="300"/>
      <c r="BY160" s="300"/>
      <c r="BZ160" s="300"/>
      <c r="CA160" s="300"/>
      <c r="CB160" s="300"/>
      <c r="CC160" s="300"/>
      <c r="CD160" s="300"/>
      <c r="CY160" s="189"/>
      <c r="CZ160" s="189"/>
      <c r="DC160" s="111"/>
      <c r="DD160" s="98"/>
      <c r="DE160" s="292"/>
      <c r="DF160" s="292"/>
      <c r="DG160" s="292"/>
      <c r="DI160" s="292"/>
      <c r="DJ160" s="292"/>
      <c r="DK160" s="292"/>
      <c r="DL160" s="292"/>
      <c r="DM160" s="292"/>
      <c r="DN160" s="292"/>
      <c r="DO160" s="292"/>
      <c r="DP160" s="292"/>
      <c r="DQ160" s="292"/>
      <c r="DR160" s="292"/>
      <c r="DS160" s="292"/>
    </row>
    <row r="161" spans="108:108" ht="17.399999999999999" x14ac:dyDescent="0.35">
      <c r="DD161" s="205"/>
    </row>
    <row r="1396" spans="1:123" ht="15.6" x14ac:dyDescent="0.3">
      <c r="A1396" s="2"/>
      <c r="C1396" s="2"/>
      <c r="D1396" s="2"/>
      <c r="E1396" s="2"/>
      <c r="F1396" s="2"/>
      <c r="G1396" s="321"/>
      <c r="H1396" s="321"/>
      <c r="X1396" s="2"/>
      <c r="AJ1396" s="2"/>
      <c r="AL1396" s="2"/>
      <c r="BS1396" s="2"/>
      <c r="BT1396" s="2"/>
      <c r="BW1396" s="2"/>
      <c r="CY1396" s="2"/>
      <c r="CZ1396" s="2"/>
      <c r="DC1396" s="2"/>
      <c r="DE1396" s="2"/>
      <c r="DF1396" s="2"/>
      <c r="DG1396" s="2"/>
      <c r="DI1396" s="2"/>
      <c r="DJ1396" s="2"/>
      <c r="DK1396" s="2"/>
      <c r="DL1396" s="2"/>
      <c r="DM1396" s="2"/>
      <c r="DN1396" s="2"/>
      <c r="DO1396" s="2"/>
      <c r="DP1396" s="2"/>
      <c r="DQ1396" s="2"/>
      <c r="DR1396" s="2"/>
      <c r="DS1396" s="2"/>
    </row>
    <row r="1461" spans="1:123" ht="16.8" customHeight="1" x14ac:dyDescent="0.3">
      <c r="A1461" s="2"/>
      <c r="C1461" s="2"/>
      <c r="D1461" s="2"/>
      <c r="E1461" s="2"/>
      <c r="F1461" s="2"/>
      <c r="G1461" s="321"/>
      <c r="H1461" s="321"/>
      <c r="X1461" s="2"/>
      <c r="AJ1461" s="2"/>
      <c r="AL1461" s="2"/>
      <c r="BC1461" s="2">
        <f>COUNTIF(AV47:AV153,"Thạc sỹ")</f>
        <v>60</v>
      </c>
      <c r="BS1461" s="2"/>
      <c r="BT1461" s="2"/>
      <c r="BW1461" s="2"/>
      <c r="CY1461" s="2"/>
      <c r="CZ1461" s="2"/>
      <c r="DC1461" s="2"/>
      <c r="DE1461" s="2"/>
      <c r="DF1461" s="2"/>
      <c r="DG1461" s="2"/>
      <c r="DI1461" s="2"/>
      <c r="DJ1461" s="2"/>
      <c r="DK1461" s="2"/>
      <c r="DL1461" s="2"/>
      <c r="DM1461" s="2"/>
      <c r="DN1461" s="2"/>
      <c r="DO1461" s="2"/>
      <c r="DP1461" s="2"/>
      <c r="DQ1461" s="2"/>
      <c r="DR1461" s="2"/>
      <c r="DS1461" s="2"/>
    </row>
  </sheetData>
  <autoFilter ref="A5:DP109">
    <filterColumn colId="105" showButton="0"/>
    <filterColumn colId="106" showButton="0"/>
    <filterColumn colId="107" showButton="0"/>
  </autoFilter>
  <sortState ref="A152:DH153">
    <sortCondition ref="H152:H153"/>
  </sortState>
  <mergeCells count="9">
    <mergeCell ref="A1:N1"/>
    <mergeCell ref="BC1:CZ1"/>
    <mergeCell ref="A3:CZ3"/>
    <mergeCell ref="DD5:DG5"/>
    <mergeCell ref="B154:K154"/>
    <mergeCell ref="BC154:CZ154"/>
    <mergeCell ref="B159:K159"/>
    <mergeCell ref="BC159:CZ159"/>
    <mergeCell ref="AV160:CD160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5" r:id="rId38"/>
    <hyperlink ref="DD68" r:id="rId39"/>
    <hyperlink ref="DD69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70" r:id="rId48"/>
    <hyperlink ref="DD56" r:id="rId49"/>
    <hyperlink ref="DD67" r:id="rId50"/>
    <hyperlink ref="DD63" r:id="rId51"/>
    <hyperlink ref="DD53" r:id="rId52"/>
    <hyperlink ref="DD66" r:id="rId53"/>
    <hyperlink ref="DD49" r:id="rId54"/>
    <hyperlink ref="DD60" r:id="rId55"/>
    <hyperlink ref="DD62" r:id="rId56"/>
    <hyperlink ref="DD52" r:id="rId57"/>
    <hyperlink ref="DD50" r:id="rId58"/>
    <hyperlink ref="DD71" r:id="rId59"/>
    <hyperlink ref="DD81" r:id="rId60"/>
    <hyperlink ref="DD76" r:id="rId61"/>
    <hyperlink ref="DD88" r:id="rId62"/>
    <hyperlink ref="DD74" r:id="rId63"/>
    <hyperlink ref="DD73" r:id="rId64"/>
    <hyperlink ref="DD80" r:id="rId65"/>
    <hyperlink ref="DD75" r:id="rId66"/>
    <hyperlink ref="DD79" r:id="rId67"/>
    <hyperlink ref="DD77" r:id="rId68"/>
    <hyperlink ref="DD89" r:id="rId69"/>
    <hyperlink ref="DD90" r:id="rId70"/>
    <hyperlink ref="DD83" r:id="rId71"/>
    <hyperlink ref="DD87" r:id="rId72"/>
    <hyperlink ref="DD86" r:id="rId73"/>
    <hyperlink ref="DE86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I45" r:id="rId101"/>
    <hyperlink ref="DJ45" r:id="rId102"/>
    <hyperlink ref="DE30" r:id="rId103"/>
    <hyperlink ref="DE40" r:id="rId104"/>
    <hyperlink ref="DE59" r:id="rId105"/>
    <hyperlink ref="DE70" r:id="rId106"/>
    <hyperlink ref="DE67" r:id="rId107"/>
    <hyperlink ref="DD64" r:id="rId108"/>
    <hyperlink ref="DD72" r:id="rId109"/>
    <hyperlink ref="DD78" r:id="rId110"/>
    <hyperlink ref="DE75" r:id="rId111"/>
    <hyperlink ref="DE79" r:id="rId112"/>
    <hyperlink ref="DE77" r:id="rId113"/>
    <hyperlink ref="DE89" r:id="rId114"/>
    <hyperlink ref="DD85" r:id="rId115"/>
    <hyperlink ref="DE83" r:id="rId116"/>
    <hyperlink ref="DD82" r:id="rId117"/>
    <hyperlink ref="DE82" r:id="rId118"/>
    <hyperlink ref="DD84" r:id="rId119"/>
    <hyperlink ref="DE84" r:id="rId120"/>
    <hyperlink ref="DF84" r:id="rId121"/>
    <hyperlink ref="DE28" r:id="rId122"/>
    <hyperlink ref="DF29" r:id="rId123"/>
    <hyperlink ref="DE65" r:id="rId124"/>
    <hyperlink ref="DF25" r:id="rId125"/>
    <hyperlink ref="DE13" r:id="rId126"/>
    <hyperlink ref="DE42" r:id="rId127"/>
    <hyperlink ref="DD141" r:id="rId128"/>
    <hyperlink ref="DF13" r:id="rId129"/>
    <hyperlink ref="DE10" r:id="rId130"/>
    <hyperlink ref="DF12" r:id="rId131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32"/>
  <legacyDrawing r:id="rId13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N1514"/>
  <sheetViews>
    <sheetView zoomScale="70" zoomScaleNormal="70" zoomScaleSheetLayoutView="90" workbookViewId="0">
      <pane ySplit="5" topLeftCell="A130" activePane="bottomLeft" state="frozen"/>
      <selection activeCell="BN1" sqref="BN1"/>
      <selection pane="bottomLeft" activeCell="AX133" sqref="AX133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9" customWidth="1"/>
    <col min="103" max="103" width="10.88671875" style="189" customWidth="1"/>
    <col min="104" max="104" width="13.5546875" style="2" customWidth="1"/>
    <col min="105" max="105" width="10.33203125" style="111" customWidth="1"/>
    <col min="106" max="106" width="11" style="111" customWidth="1"/>
    <col min="107" max="107" width="10.88671875" style="111" customWidth="1"/>
    <col min="108" max="108" width="10.33203125" style="111" customWidth="1"/>
    <col min="109" max="109" width="10.6640625" style="111" customWidth="1"/>
    <col min="110" max="118" width="8.88671875" style="111"/>
    <col min="119" max="16384" width="8.88671875" style="2"/>
  </cols>
  <sheetData>
    <row r="1" spans="1:118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I1" s="299" t="s">
        <v>3973</v>
      </c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</row>
    <row r="2" spans="1:118" s="58" customFormat="1" ht="18.600000000000001" customHeight="1" x14ac:dyDescent="0.35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57"/>
      <c r="Q2" s="57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  <c r="BU2" s="116"/>
      <c r="BV2" s="116"/>
      <c r="BW2" s="116"/>
      <c r="BX2" s="116"/>
      <c r="BY2" s="116"/>
      <c r="BZ2" s="116"/>
      <c r="CA2" s="116"/>
      <c r="CB2" s="116"/>
      <c r="CC2" s="116"/>
      <c r="CD2" s="116"/>
      <c r="CE2" s="116"/>
      <c r="CF2" s="116"/>
      <c r="CG2" s="116"/>
      <c r="CX2" s="185"/>
      <c r="CY2" s="185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</row>
    <row r="3" spans="1:118" s="58" customFormat="1" ht="28.95" customHeight="1" x14ac:dyDescent="0.35">
      <c r="A3" s="298" t="s">
        <v>3980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  <c r="DA3" s="110"/>
      <c r="DB3" s="110"/>
      <c r="DC3" s="110"/>
      <c r="DD3" s="110"/>
      <c r="DE3" s="110"/>
      <c r="DF3" s="110"/>
      <c r="DG3" s="110"/>
      <c r="DH3" s="110"/>
      <c r="DI3" s="110"/>
      <c r="DJ3" s="110"/>
      <c r="DK3" s="110"/>
      <c r="DL3" s="110"/>
      <c r="DM3" s="110"/>
      <c r="DN3" s="110"/>
    </row>
    <row r="5" spans="1:118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4" t="s">
        <v>4445</v>
      </c>
      <c r="CY5" s="184" t="s">
        <v>4440</v>
      </c>
      <c r="CZ5" s="312" t="s">
        <v>4438</v>
      </c>
      <c r="DA5" s="312"/>
      <c r="DB5" s="312"/>
      <c r="DC5" s="313"/>
    </row>
    <row r="6" spans="1:118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8" t="s">
        <v>1037</v>
      </c>
      <c r="CY6" s="188" t="s">
        <v>1038</v>
      </c>
      <c r="CZ6" s="181"/>
      <c r="DA6" s="12"/>
      <c r="DB6" s="12"/>
      <c r="DC6" s="12"/>
    </row>
    <row r="7" spans="1:118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6" t="s">
        <v>4443</v>
      </c>
      <c r="CY7" s="186" t="s">
        <v>4443</v>
      </c>
      <c r="CZ7" s="182" t="s">
        <v>4120</v>
      </c>
      <c r="DA7" s="109" t="s">
        <v>4368</v>
      </c>
      <c r="DB7" s="12"/>
      <c r="DC7" s="12"/>
    </row>
    <row r="8" spans="1:118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6" t="s">
        <v>4443</v>
      </c>
      <c r="CY8" s="186" t="s">
        <v>4443</v>
      </c>
      <c r="CZ8" s="182" t="s">
        <v>4121</v>
      </c>
      <c r="DA8" s="109" t="s">
        <v>4369</v>
      </c>
      <c r="DB8" s="12"/>
      <c r="DC8" s="12"/>
    </row>
    <row r="9" spans="1:118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6" t="s">
        <v>4443</v>
      </c>
      <c r="CY9" s="186" t="s">
        <v>4443</v>
      </c>
      <c r="CZ9" s="182" t="s">
        <v>4122</v>
      </c>
      <c r="DA9" s="109" t="s">
        <v>4370</v>
      </c>
      <c r="DB9" s="12"/>
      <c r="DC9" s="12"/>
    </row>
    <row r="10" spans="1:118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4222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6" t="s">
        <v>4443</v>
      </c>
      <c r="CY10" s="186" t="s">
        <v>4443</v>
      </c>
      <c r="CZ10" s="182" t="s">
        <v>4123</v>
      </c>
      <c r="DA10" s="109" t="s">
        <v>4371</v>
      </c>
      <c r="DB10" s="12"/>
      <c r="DC10" s="12"/>
    </row>
    <row r="11" spans="1:118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6" t="s">
        <v>4443</v>
      </c>
      <c r="CY11" s="186" t="s">
        <v>4443</v>
      </c>
      <c r="CZ11" s="182" t="s">
        <v>4124</v>
      </c>
      <c r="DA11" s="12"/>
      <c r="DB11" s="12"/>
      <c r="DC11" s="12"/>
    </row>
    <row r="12" spans="1:118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6" t="s">
        <v>4443</v>
      </c>
      <c r="CY12" s="186" t="s">
        <v>4443</v>
      </c>
      <c r="CZ12" s="182" t="s">
        <v>4125</v>
      </c>
      <c r="DA12" s="12"/>
      <c r="DB12" s="12"/>
      <c r="DC12" s="12"/>
    </row>
    <row r="13" spans="1:118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6" t="s">
        <v>4443</v>
      </c>
      <c r="CY13" s="186" t="s">
        <v>4443</v>
      </c>
      <c r="CZ13" s="182" t="s">
        <v>4126</v>
      </c>
      <c r="DA13" s="109" t="s">
        <v>4447</v>
      </c>
      <c r="DB13" s="109" t="s">
        <v>4455</v>
      </c>
      <c r="DC13" s="12"/>
    </row>
    <row r="14" spans="1:118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6" t="s">
        <v>4443</v>
      </c>
      <c r="CY14" s="187"/>
      <c r="CZ14" s="182" t="s">
        <v>4127</v>
      </c>
      <c r="DA14" s="109" t="s">
        <v>4372</v>
      </c>
      <c r="DB14" s="12"/>
      <c r="DC14" s="12"/>
    </row>
    <row r="15" spans="1:118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6" t="s">
        <v>4443</v>
      </c>
      <c r="CY15" s="187"/>
      <c r="CZ15" s="182" t="s">
        <v>4128</v>
      </c>
      <c r="DA15" s="12"/>
      <c r="DB15" s="12"/>
      <c r="DC15" s="12"/>
    </row>
    <row r="16" spans="1:118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6" t="s">
        <v>4443</v>
      </c>
      <c r="CY16" s="186" t="s">
        <v>4443</v>
      </c>
      <c r="CZ16" s="182" t="s">
        <v>4129</v>
      </c>
      <c r="DA16" s="109" t="s">
        <v>4456</v>
      </c>
      <c r="DB16" s="12"/>
      <c r="DC16" s="12"/>
    </row>
    <row r="17" spans="1:107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6" t="s">
        <v>4443</v>
      </c>
      <c r="CY17" s="186" t="s">
        <v>4443</v>
      </c>
      <c r="CZ17" s="182" t="s">
        <v>4130</v>
      </c>
      <c r="DA17" s="12"/>
      <c r="DB17" s="12"/>
      <c r="DC17" s="12"/>
    </row>
    <row r="18" spans="1:107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6" t="s">
        <v>4443</v>
      </c>
      <c r="CY18" s="186" t="s">
        <v>4443</v>
      </c>
      <c r="CZ18" s="182" t="s">
        <v>4131</v>
      </c>
      <c r="DA18" s="109" t="s">
        <v>4373</v>
      </c>
      <c r="DB18" s="109" t="s">
        <v>4457</v>
      </c>
      <c r="DC18" s="12"/>
    </row>
    <row r="19" spans="1:107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6" t="s">
        <v>4443</v>
      </c>
      <c r="CY19" s="186" t="s">
        <v>4443</v>
      </c>
      <c r="CZ19" s="182" t="s">
        <v>4132</v>
      </c>
      <c r="DA19" s="12"/>
      <c r="DB19" s="12"/>
      <c r="DC19" s="12"/>
    </row>
    <row r="20" spans="1:107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6" t="s">
        <v>4443</v>
      </c>
      <c r="CY20" s="186" t="s">
        <v>4443</v>
      </c>
      <c r="CZ20" s="182" t="s">
        <v>4133</v>
      </c>
      <c r="DA20" s="109" t="s">
        <v>4374</v>
      </c>
      <c r="DB20" s="12"/>
      <c r="DC20" s="12"/>
    </row>
    <row r="21" spans="1:107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6" t="s">
        <v>4443</v>
      </c>
      <c r="CY21" s="186" t="s">
        <v>4443</v>
      </c>
      <c r="CZ21" s="182" t="s">
        <v>4134</v>
      </c>
      <c r="DA21" s="109" t="s">
        <v>4375</v>
      </c>
      <c r="DB21" s="12"/>
      <c r="DC21" s="12"/>
    </row>
    <row r="22" spans="1:107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6" t="s">
        <v>4443</v>
      </c>
      <c r="CY22" s="186" t="s">
        <v>4443</v>
      </c>
      <c r="CZ22" s="182" t="s">
        <v>4135</v>
      </c>
      <c r="DA22" s="109" t="s">
        <v>4376</v>
      </c>
      <c r="DB22" s="12"/>
      <c r="DC22" s="12"/>
    </row>
    <row r="23" spans="1:107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6" t="s">
        <v>4443</v>
      </c>
      <c r="CY23" s="186" t="s">
        <v>4443</v>
      </c>
      <c r="CZ23" s="182" t="s">
        <v>4377</v>
      </c>
      <c r="DA23" s="12"/>
      <c r="DB23" s="12"/>
      <c r="DC23" s="12"/>
    </row>
    <row r="24" spans="1:107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6" t="s">
        <v>4443</v>
      </c>
      <c r="CY24" s="187"/>
      <c r="CZ24" s="182" t="s">
        <v>4378</v>
      </c>
      <c r="DA24" s="12"/>
      <c r="DB24" s="12"/>
      <c r="DC24" s="12"/>
    </row>
    <row r="25" spans="1:107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6" t="s">
        <v>4443</v>
      </c>
      <c r="CY25" s="187" t="s">
        <v>4443</v>
      </c>
      <c r="CZ25" s="182" t="s">
        <v>4379</v>
      </c>
      <c r="DA25" s="12"/>
      <c r="DB25" s="12"/>
      <c r="DC25" s="12"/>
    </row>
    <row r="26" spans="1:107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6" t="s">
        <v>4443</v>
      </c>
      <c r="CY26" s="186" t="s">
        <v>4443</v>
      </c>
      <c r="CZ26" s="182" t="s">
        <v>4136</v>
      </c>
      <c r="DA26" s="12"/>
      <c r="DB26" s="12"/>
      <c r="DC26" s="12"/>
    </row>
    <row r="27" spans="1:107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6" t="s">
        <v>4443</v>
      </c>
      <c r="CY27" s="187" t="s">
        <v>4443</v>
      </c>
      <c r="CZ27" s="182" t="s">
        <v>4137</v>
      </c>
      <c r="DA27" s="12"/>
      <c r="DB27" s="12"/>
      <c r="DC27" s="12"/>
    </row>
    <row r="28" spans="1:107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6" t="s">
        <v>4443</v>
      </c>
      <c r="CY28" s="186" t="s">
        <v>4443</v>
      </c>
      <c r="CZ28" s="182" t="s">
        <v>4177</v>
      </c>
      <c r="DA28" s="109" t="s">
        <v>4380</v>
      </c>
      <c r="DB28" s="12"/>
      <c r="DC28" s="12"/>
    </row>
    <row r="29" spans="1:107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6" t="s">
        <v>4443</v>
      </c>
      <c r="CY29" s="186" t="s">
        <v>4443</v>
      </c>
      <c r="CZ29" s="182" t="s">
        <v>4138</v>
      </c>
      <c r="DA29" s="109" t="s">
        <v>4139</v>
      </c>
      <c r="DB29" s="109" t="s">
        <v>4381</v>
      </c>
      <c r="DC29" s="12"/>
    </row>
    <row r="30" spans="1:107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6" t="s">
        <v>4443</v>
      </c>
      <c r="CY30" s="186" t="s">
        <v>4443</v>
      </c>
      <c r="CZ30" s="182" t="s">
        <v>4140</v>
      </c>
      <c r="DA30" s="12"/>
      <c r="DB30" s="12"/>
      <c r="DC30" s="12"/>
    </row>
    <row r="31" spans="1:107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6" t="s">
        <v>4443</v>
      </c>
      <c r="CY31" s="186" t="s">
        <v>4443</v>
      </c>
      <c r="CZ31" s="182" t="s">
        <v>4141</v>
      </c>
      <c r="DA31" s="109" t="s">
        <v>4433</v>
      </c>
      <c r="DB31" s="12"/>
      <c r="DC31" s="12"/>
    </row>
    <row r="32" spans="1:107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6" t="s">
        <v>4443</v>
      </c>
      <c r="CY32" s="186" t="s">
        <v>4443</v>
      </c>
      <c r="CZ32" s="182" t="s">
        <v>4142</v>
      </c>
      <c r="DA32" s="109" t="s">
        <v>4382</v>
      </c>
      <c r="DB32" s="12"/>
      <c r="DC32" s="12"/>
    </row>
    <row r="33" spans="1:107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186" t="s">
        <v>4443</v>
      </c>
      <c r="CY33" s="187" t="s">
        <v>4443</v>
      </c>
      <c r="CZ33" s="182" t="s">
        <v>4383</v>
      </c>
      <c r="DA33" s="109" t="s">
        <v>4448</v>
      </c>
      <c r="DB33" s="12"/>
      <c r="DC33" s="12"/>
    </row>
    <row r="34" spans="1:107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6" t="s">
        <v>4443</v>
      </c>
      <c r="CY34" s="186" t="s">
        <v>4443</v>
      </c>
      <c r="CZ34" s="182" t="s">
        <v>4143</v>
      </c>
      <c r="DA34" s="109" t="s">
        <v>4384</v>
      </c>
      <c r="DB34" s="109" t="s">
        <v>4437</v>
      </c>
      <c r="DC34" s="12"/>
    </row>
    <row r="35" spans="1:107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6" t="s">
        <v>4443</v>
      </c>
      <c r="CY35" s="186" t="s">
        <v>4443</v>
      </c>
      <c r="CZ35" s="182" t="s">
        <v>4144</v>
      </c>
      <c r="DA35" s="12"/>
      <c r="DB35" s="12"/>
      <c r="DC35" s="12"/>
    </row>
    <row r="36" spans="1:107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6" t="s">
        <v>4443</v>
      </c>
      <c r="CY36" s="187" t="s">
        <v>4443</v>
      </c>
      <c r="CZ36" s="182" t="s">
        <v>4145</v>
      </c>
      <c r="DA36" s="109" t="s">
        <v>4385</v>
      </c>
      <c r="DB36" s="12"/>
      <c r="DC36" s="12"/>
    </row>
    <row r="37" spans="1:107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6" t="s">
        <v>4443</v>
      </c>
      <c r="CY37" s="186" t="s">
        <v>4443</v>
      </c>
      <c r="CZ37" s="182" t="s">
        <v>4146</v>
      </c>
      <c r="DA37" s="109" t="s">
        <v>4386</v>
      </c>
      <c r="DB37" s="12"/>
      <c r="DC37" s="12"/>
    </row>
    <row r="38" spans="1:107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86" t="s">
        <v>4443</v>
      </c>
      <c r="CY38" s="186" t="s">
        <v>4443</v>
      </c>
      <c r="CZ38" s="182" t="s">
        <v>4147</v>
      </c>
      <c r="DA38" s="109" t="s">
        <v>4387</v>
      </c>
      <c r="DB38" s="109" t="s">
        <v>4388</v>
      </c>
      <c r="DC38" s="12"/>
    </row>
    <row r="39" spans="1:107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186" t="s">
        <v>4443</v>
      </c>
      <c r="CY39" s="187" t="s">
        <v>4443</v>
      </c>
      <c r="CZ39" s="182" t="s">
        <v>4389</v>
      </c>
      <c r="DA39" s="109" t="s">
        <v>4390</v>
      </c>
      <c r="DB39" s="12"/>
      <c r="DC39" s="12"/>
    </row>
    <row r="40" spans="1:107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6" t="s">
        <v>4443</v>
      </c>
      <c r="CY40" s="187" t="s">
        <v>4443</v>
      </c>
      <c r="CZ40" s="182" t="s">
        <v>4148</v>
      </c>
      <c r="DA40" s="109" t="s">
        <v>4391</v>
      </c>
      <c r="DB40" s="12"/>
      <c r="DC40" s="12"/>
    </row>
    <row r="41" spans="1:107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86" t="s">
        <v>4443</v>
      </c>
      <c r="CY41" s="186" t="s">
        <v>4443</v>
      </c>
      <c r="CZ41" s="182" t="s">
        <v>4149</v>
      </c>
      <c r="DA41" s="109" t="s">
        <v>4392</v>
      </c>
      <c r="DB41" s="12"/>
      <c r="DC41" s="12"/>
    </row>
    <row r="42" spans="1:107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6" t="s">
        <v>4443</v>
      </c>
      <c r="CY42" s="186" t="s">
        <v>4443</v>
      </c>
      <c r="CZ42" s="182" t="s">
        <v>4150</v>
      </c>
      <c r="DA42" s="12"/>
      <c r="DB42" s="12"/>
      <c r="DC42" s="12"/>
    </row>
    <row r="43" spans="1:107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6" t="s">
        <v>4443</v>
      </c>
      <c r="CY43" s="186" t="s">
        <v>4443</v>
      </c>
      <c r="CZ43" s="182" t="s">
        <v>4151</v>
      </c>
      <c r="DA43" s="109" t="s">
        <v>4393</v>
      </c>
      <c r="DB43" s="12"/>
      <c r="DC43" s="12"/>
    </row>
    <row r="44" spans="1:107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6" t="s">
        <v>4443</v>
      </c>
      <c r="CY44" s="187" t="s">
        <v>4443</v>
      </c>
      <c r="CZ44" s="182" t="s">
        <v>4152</v>
      </c>
      <c r="DA44" s="109" t="s">
        <v>4153</v>
      </c>
      <c r="DB44" s="109" t="s">
        <v>4434</v>
      </c>
      <c r="DC44" s="12"/>
    </row>
    <row r="45" spans="1:107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6" t="s">
        <v>4443</v>
      </c>
      <c r="CY45" s="186" t="s">
        <v>4443</v>
      </c>
      <c r="CZ45" s="182" t="s">
        <v>4154</v>
      </c>
      <c r="DA45" s="109" t="s">
        <v>4394</v>
      </c>
      <c r="DB45" s="12"/>
      <c r="DC45" s="12"/>
    </row>
    <row r="46" spans="1:107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6" t="s">
        <v>4443</v>
      </c>
      <c r="CY46" s="187" t="s">
        <v>4443</v>
      </c>
      <c r="CZ46" s="182" t="s">
        <v>4155</v>
      </c>
      <c r="DA46" s="12"/>
      <c r="DB46" s="12"/>
      <c r="DC46" s="12"/>
    </row>
    <row r="47" spans="1:107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6" t="s">
        <v>4443</v>
      </c>
      <c r="CY47" s="186" t="s">
        <v>4443</v>
      </c>
      <c r="CZ47" s="182" t="s">
        <v>4156</v>
      </c>
      <c r="DA47" s="109" t="s">
        <v>4395</v>
      </c>
      <c r="DB47" s="12"/>
      <c r="DC47" s="12"/>
    </row>
    <row r="48" spans="1:107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6" t="s">
        <v>4443</v>
      </c>
      <c r="CY48" s="187" t="s">
        <v>4443</v>
      </c>
      <c r="CZ48" s="182" t="s">
        <v>4157</v>
      </c>
      <c r="DA48" s="202" t="s">
        <v>4450</v>
      </c>
      <c r="DB48" s="12"/>
      <c r="DC48" s="12"/>
    </row>
    <row r="49" spans="1:109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186" t="s">
        <v>4443</v>
      </c>
      <c r="CY49" s="187" t="s">
        <v>4443</v>
      </c>
      <c r="CZ49" s="182" t="s">
        <v>4158</v>
      </c>
      <c r="DA49" s="12"/>
      <c r="DB49" s="12"/>
      <c r="DC49" s="12"/>
    </row>
    <row r="50" spans="1:109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6" t="s">
        <v>4443</v>
      </c>
      <c r="CY50" s="187" t="s">
        <v>4443</v>
      </c>
      <c r="CZ50" s="182" t="s">
        <v>4159</v>
      </c>
      <c r="DA50" s="109" t="s">
        <v>4160</v>
      </c>
      <c r="DB50" s="12"/>
      <c r="DC50" s="12"/>
    </row>
    <row r="51" spans="1:109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6" t="s">
        <v>4443</v>
      </c>
      <c r="CY51" s="186" t="s">
        <v>4443</v>
      </c>
      <c r="CZ51" s="182" t="s">
        <v>4396</v>
      </c>
      <c r="DA51" s="109" t="s">
        <v>4396</v>
      </c>
      <c r="DB51" s="109" t="s">
        <v>4397</v>
      </c>
      <c r="DC51" s="109" t="s">
        <v>4398</v>
      </c>
      <c r="DD51" s="112" t="s">
        <v>4399</v>
      </c>
      <c r="DE51" s="112" t="s">
        <v>4400</v>
      </c>
    </row>
    <row r="52" spans="1:109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6" t="s">
        <v>4443</v>
      </c>
      <c r="CY52" s="186" t="s">
        <v>4443</v>
      </c>
      <c r="CZ52" s="182" t="s">
        <v>4161</v>
      </c>
      <c r="DA52" s="12"/>
      <c r="DB52" s="12"/>
      <c r="DC52" s="12"/>
    </row>
    <row r="53" spans="1:109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6" t="s">
        <v>4443</v>
      </c>
      <c r="CY53" s="187" t="s">
        <v>4443</v>
      </c>
      <c r="CZ53" s="182" t="s">
        <v>4162</v>
      </c>
      <c r="DA53" s="12"/>
      <c r="DB53" s="12"/>
      <c r="DC53" s="12"/>
    </row>
    <row r="54" spans="1:109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6" t="s">
        <v>4443</v>
      </c>
      <c r="CY54" s="186" t="s">
        <v>4443</v>
      </c>
      <c r="CZ54" s="182" t="s">
        <v>4163</v>
      </c>
      <c r="DA54" s="109" t="s">
        <v>4401</v>
      </c>
      <c r="DB54" s="12"/>
      <c r="DC54" s="12"/>
    </row>
    <row r="55" spans="1:109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6" t="s">
        <v>4443</v>
      </c>
      <c r="CY55" s="186" t="s">
        <v>4443</v>
      </c>
      <c r="CZ55" s="182" t="s">
        <v>4164</v>
      </c>
      <c r="DA55" s="12"/>
      <c r="DB55" s="12"/>
      <c r="DC55" s="12"/>
    </row>
    <row r="56" spans="1:109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6" t="s">
        <v>4443</v>
      </c>
      <c r="CY56" s="186" t="s">
        <v>4443</v>
      </c>
      <c r="CZ56" s="181"/>
      <c r="DA56" s="12"/>
      <c r="DB56" s="12"/>
      <c r="DC56" s="12"/>
    </row>
    <row r="57" spans="1:109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6" t="s">
        <v>4443</v>
      </c>
      <c r="CY57" s="186" t="s">
        <v>4443</v>
      </c>
      <c r="CZ57" s="182" t="s">
        <v>4402</v>
      </c>
      <c r="DA57" s="12"/>
      <c r="DB57" s="12"/>
      <c r="DC57" s="12"/>
    </row>
    <row r="58" spans="1:109" ht="60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6" t="s">
        <v>4443</v>
      </c>
      <c r="CY58" s="186" t="s">
        <v>4443</v>
      </c>
      <c r="CZ58" s="182" t="s">
        <v>4403</v>
      </c>
      <c r="DA58" s="12"/>
      <c r="DB58" s="12"/>
      <c r="DC58" s="12"/>
    </row>
    <row r="59" spans="1:109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6" t="s">
        <v>4443</v>
      </c>
      <c r="CY59" s="187" t="s">
        <v>4443</v>
      </c>
      <c r="CZ59" s="182" t="s">
        <v>4404</v>
      </c>
      <c r="DA59" s="12"/>
      <c r="DB59" s="12"/>
      <c r="DC59" s="12"/>
    </row>
    <row r="60" spans="1:109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6" t="s">
        <v>4443</v>
      </c>
      <c r="CY60" s="186" t="s">
        <v>4443</v>
      </c>
      <c r="CZ60" s="182" t="s">
        <v>4405</v>
      </c>
      <c r="DA60" s="12"/>
      <c r="DB60" s="12"/>
      <c r="DC60" s="12"/>
    </row>
    <row r="61" spans="1:109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6" t="s">
        <v>4443</v>
      </c>
      <c r="CY61" s="186" t="s">
        <v>4443</v>
      </c>
      <c r="CZ61" s="182" t="s">
        <v>4179</v>
      </c>
      <c r="DA61" s="109" t="s">
        <v>4406</v>
      </c>
      <c r="DB61" s="12"/>
      <c r="DC61" s="12"/>
    </row>
    <row r="62" spans="1:109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6" t="s">
        <v>4443</v>
      </c>
      <c r="CY62" s="186" t="s">
        <v>4443</v>
      </c>
      <c r="CZ62" s="182" t="s">
        <v>4407</v>
      </c>
      <c r="DA62" s="12"/>
      <c r="DB62" s="12"/>
      <c r="DC62" s="12"/>
    </row>
    <row r="63" spans="1:109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3983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7" t="s">
        <v>4443</v>
      </c>
      <c r="CY63" s="187" t="s">
        <v>4443</v>
      </c>
      <c r="CZ63" s="182" t="s">
        <v>4452</v>
      </c>
      <c r="DA63" s="12"/>
      <c r="DB63" s="12"/>
      <c r="DC63" s="12"/>
    </row>
    <row r="64" spans="1:109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201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6" t="s">
        <v>4443</v>
      </c>
      <c r="CY64" s="186" t="s">
        <v>4443</v>
      </c>
      <c r="CZ64" s="182" t="s">
        <v>4165</v>
      </c>
      <c r="DA64" s="12"/>
      <c r="DB64" s="12"/>
      <c r="DC64" s="12"/>
    </row>
    <row r="65" spans="1:107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201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6" t="s">
        <v>4443</v>
      </c>
      <c r="CY65" s="186" t="s">
        <v>4443</v>
      </c>
      <c r="CZ65" s="182" t="s">
        <v>4166</v>
      </c>
      <c r="DA65" s="12"/>
      <c r="DB65" s="12"/>
      <c r="DC65" s="12"/>
    </row>
    <row r="66" spans="1:107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6" t="s">
        <v>4443</v>
      </c>
      <c r="CY66" s="186" t="s">
        <v>4443</v>
      </c>
      <c r="CZ66" s="182" t="s">
        <v>4167</v>
      </c>
      <c r="DA66" s="12"/>
      <c r="DB66" s="12"/>
      <c r="DC66" s="12"/>
    </row>
    <row r="67" spans="1:107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6" t="s">
        <v>4443</v>
      </c>
      <c r="CY67" s="186" t="s">
        <v>4443</v>
      </c>
      <c r="CZ67" s="182" t="s">
        <v>4168</v>
      </c>
      <c r="DA67" s="109" t="s">
        <v>4408</v>
      </c>
      <c r="DB67" s="12"/>
      <c r="DC67" s="12"/>
    </row>
    <row r="68" spans="1:107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6" t="s">
        <v>4443</v>
      </c>
      <c r="CY68" s="187" t="s">
        <v>4443</v>
      </c>
      <c r="CZ68" s="182" t="s">
        <v>4169</v>
      </c>
      <c r="DA68" s="12"/>
      <c r="DB68" s="12"/>
      <c r="DC68" s="12"/>
    </row>
    <row r="69" spans="1:107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6" t="s">
        <v>4443</v>
      </c>
      <c r="CY69" s="186" t="s">
        <v>4443</v>
      </c>
      <c r="CZ69" s="182" t="s">
        <v>4170</v>
      </c>
      <c r="DA69" s="12"/>
      <c r="DB69" s="12"/>
      <c r="DC69" s="12"/>
    </row>
    <row r="70" spans="1:107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6" t="s">
        <v>4443</v>
      </c>
      <c r="CY70" s="186" t="s">
        <v>4443</v>
      </c>
      <c r="CZ70" s="182" t="s">
        <v>4171</v>
      </c>
      <c r="DA70" s="12"/>
      <c r="DB70" s="12"/>
      <c r="DC70" s="12"/>
    </row>
    <row r="71" spans="1:107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6" t="s">
        <v>4443</v>
      </c>
      <c r="CY71" s="187" t="s">
        <v>4443</v>
      </c>
      <c r="CZ71" s="182" t="s">
        <v>4172</v>
      </c>
      <c r="DA71" s="109" t="s">
        <v>4435</v>
      </c>
      <c r="DB71" s="12"/>
      <c r="DC71" s="12"/>
    </row>
    <row r="72" spans="1:107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6" t="s">
        <v>4443</v>
      </c>
      <c r="CY72" s="186" t="s">
        <v>4443</v>
      </c>
      <c r="CZ72" s="182" t="s">
        <v>4173</v>
      </c>
      <c r="DA72" s="12"/>
      <c r="DB72" s="12"/>
      <c r="DC72" s="12"/>
    </row>
    <row r="73" spans="1:107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201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6" t="s">
        <v>4443</v>
      </c>
      <c r="CY73" s="184"/>
      <c r="CZ73" s="182" t="s">
        <v>4174</v>
      </c>
      <c r="DA73" s="12"/>
      <c r="DB73" s="12"/>
      <c r="DC73" s="12"/>
    </row>
    <row r="74" spans="1:107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6" t="s">
        <v>4443</v>
      </c>
      <c r="CY74" s="186" t="s">
        <v>4443</v>
      </c>
      <c r="CZ74" s="182" t="s">
        <v>4175</v>
      </c>
      <c r="DA74" s="12"/>
      <c r="DB74" s="12"/>
      <c r="DC74" s="12"/>
    </row>
    <row r="75" spans="1:107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6" t="s">
        <v>4443</v>
      </c>
      <c r="CY75" s="186" t="s">
        <v>4443</v>
      </c>
      <c r="CZ75" s="182" t="s">
        <v>4176</v>
      </c>
      <c r="DA75" s="12"/>
      <c r="DB75" s="12"/>
      <c r="DC75" s="12"/>
    </row>
    <row r="76" spans="1:107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6" t="s">
        <v>4443</v>
      </c>
      <c r="CY76" s="186" t="s">
        <v>4443</v>
      </c>
      <c r="CZ76" s="182" t="s">
        <v>4181</v>
      </c>
      <c r="DA76" s="12"/>
      <c r="DB76" s="12"/>
      <c r="DC76" s="12"/>
    </row>
    <row r="77" spans="1:107" ht="62.4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6" t="s">
        <v>4443</v>
      </c>
      <c r="CY77" s="186" t="s">
        <v>4443</v>
      </c>
      <c r="CZ77" s="182" t="s">
        <v>4182</v>
      </c>
      <c r="DA77" s="12"/>
      <c r="DB77" s="12"/>
      <c r="DC77" s="12"/>
    </row>
    <row r="78" spans="1:107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6" t="s">
        <v>4443</v>
      </c>
      <c r="CY78" s="186" t="s">
        <v>4443</v>
      </c>
      <c r="CZ78" s="182" t="s">
        <v>4183</v>
      </c>
      <c r="DA78" s="12"/>
      <c r="DB78" s="12"/>
      <c r="DC78" s="12"/>
    </row>
    <row r="79" spans="1:107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201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6" t="s">
        <v>4443</v>
      </c>
      <c r="CY79" s="187" t="s">
        <v>4443</v>
      </c>
      <c r="CZ79" s="182" t="s">
        <v>4184</v>
      </c>
      <c r="DA79" s="109" t="s">
        <v>4409</v>
      </c>
      <c r="DB79" s="12"/>
      <c r="DC79" s="12"/>
    </row>
    <row r="80" spans="1:107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186" t="s">
        <v>4443</v>
      </c>
      <c r="CY80" s="187" t="s">
        <v>4443</v>
      </c>
      <c r="CZ80" s="182" t="s">
        <v>4185</v>
      </c>
      <c r="DA80" s="109" t="s">
        <v>4409</v>
      </c>
      <c r="DB80" s="12"/>
      <c r="DC80" s="12"/>
    </row>
    <row r="81" spans="1:107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6" t="s">
        <v>4443</v>
      </c>
      <c r="CY81" s="187" t="s">
        <v>4443</v>
      </c>
      <c r="CZ81" s="182" t="s">
        <v>4186</v>
      </c>
      <c r="DA81" s="12"/>
      <c r="DB81" s="12"/>
      <c r="DC81" s="12"/>
    </row>
    <row r="82" spans="1:107" ht="66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6" t="s">
        <v>4443</v>
      </c>
      <c r="CY82" s="187" t="s">
        <v>4443</v>
      </c>
      <c r="CZ82" s="182" t="s">
        <v>4187</v>
      </c>
      <c r="DA82" s="109" t="s">
        <v>4410</v>
      </c>
      <c r="DB82" s="12"/>
      <c r="DC82" s="12"/>
    </row>
    <row r="83" spans="1:107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6" t="s">
        <v>4443</v>
      </c>
      <c r="CY83" s="187" t="s">
        <v>4443</v>
      </c>
      <c r="CZ83" s="182" t="s">
        <v>4188</v>
      </c>
      <c r="DA83" s="12"/>
      <c r="DB83" s="12"/>
      <c r="DC83" s="12"/>
    </row>
    <row r="84" spans="1:107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6" t="s">
        <v>4443</v>
      </c>
      <c r="CY84" s="187" t="s">
        <v>4443</v>
      </c>
      <c r="CZ84" s="182" t="s">
        <v>4171</v>
      </c>
      <c r="DA84" s="12"/>
      <c r="DB84" s="12"/>
      <c r="DC84" s="12"/>
    </row>
    <row r="85" spans="1:107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6" t="s">
        <v>4443</v>
      </c>
      <c r="CY85" s="186" t="s">
        <v>4443</v>
      </c>
      <c r="CZ85" s="182" t="s">
        <v>4189</v>
      </c>
      <c r="DA85" s="12"/>
      <c r="DB85" s="12"/>
      <c r="DC85" s="12"/>
    </row>
    <row r="86" spans="1:107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6" t="s">
        <v>4443</v>
      </c>
      <c r="CY86" s="184"/>
      <c r="CZ86" s="182" t="s">
        <v>4190</v>
      </c>
      <c r="DA86" s="12"/>
      <c r="DB86" s="12"/>
      <c r="DC86" s="12"/>
    </row>
    <row r="87" spans="1:107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6" t="s">
        <v>4443</v>
      </c>
      <c r="CY87" s="184"/>
      <c r="CZ87" s="112" t="s">
        <v>4191</v>
      </c>
      <c r="DA87" s="12"/>
      <c r="DB87" s="12"/>
      <c r="DC87" s="12"/>
    </row>
    <row r="88" spans="1:107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6" t="s">
        <v>4443</v>
      </c>
      <c r="CY88" s="184"/>
      <c r="CZ88" s="182" t="s">
        <v>4192</v>
      </c>
      <c r="DA88" s="12"/>
      <c r="DB88" s="12"/>
      <c r="DC88" s="12"/>
    </row>
    <row r="89" spans="1:107" ht="124.8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6" t="s">
        <v>4443</v>
      </c>
      <c r="CY89" s="186" t="s">
        <v>4443</v>
      </c>
      <c r="CZ89" s="182" t="s">
        <v>4193</v>
      </c>
      <c r="DA89" s="12"/>
      <c r="DB89" s="12"/>
      <c r="DC89" s="12"/>
    </row>
    <row r="90" spans="1:107" ht="78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6" t="s">
        <v>4443</v>
      </c>
      <c r="CY90" s="184"/>
      <c r="CZ90" s="182" t="s">
        <v>4194</v>
      </c>
      <c r="DA90" s="12"/>
      <c r="DB90" s="12"/>
      <c r="DC90" s="12"/>
    </row>
    <row r="91" spans="1:107" ht="60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6" t="s">
        <v>4443</v>
      </c>
      <c r="CY91" s="186" t="s">
        <v>4443</v>
      </c>
      <c r="CZ91" s="182" t="s">
        <v>4411</v>
      </c>
      <c r="DA91" s="12"/>
      <c r="DB91" s="12"/>
      <c r="DC91" s="12"/>
    </row>
    <row r="92" spans="1:107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6" t="s">
        <v>4443</v>
      </c>
      <c r="CY92" s="186" t="s">
        <v>4443</v>
      </c>
      <c r="CZ92" s="182" t="s">
        <v>4412</v>
      </c>
      <c r="DA92" s="12"/>
      <c r="DB92" s="12"/>
      <c r="DC92" s="12"/>
    </row>
    <row r="93" spans="1:107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6" t="s">
        <v>4443</v>
      </c>
      <c r="CY93" s="184"/>
      <c r="CZ93" s="182" t="s">
        <v>4413</v>
      </c>
      <c r="DA93" s="12"/>
      <c r="DB93" s="12"/>
      <c r="DC93" s="12"/>
    </row>
    <row r="94" spans="1:107" ht="60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3984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6" t="s">
        <v>4443</v>
      </c>
      <c r="CY94" s="186" t="s">
        <v>4443</v>
      </c>
      <c r="CZ94" s="182" t="s">
        <v>4414</v>
      </c>
      <c r="DA94" s="12"/>
      <c r="DB94" s="12"/>
      <c r="DC94" s="12"/>
    </row>
    <row r="95" spans="1:107" ht="63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86" t="s">
        <v>4443</v>
      </c>
      <c r="CY95" s="184"/>
      <c r="CZ95" s="182" t="s">
        <v>4415</v>
      </c>
      <c r="DA95" s="12"/>
      <c r="DB95" s="12"/>
      <c r="DC95" s="12"/>
    </row>
    <row r="96" spans="1:107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3985</v>
      </c>
      <c r="AY96" s="4"/>
      <c r="AZ96" s="8"/>
      <c r="BA96" s="8"/>
      <c r="BB96" s="4" t="s">
        <v>4198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6" t="s">
        <v>4443</v>
      </c>
      <c r="CY96" s="186" t="s">
        <v>4443</v>
      </c>
      <c r="CZ96" s="182" t="s">
        <v>4195</v>
      </c>
      <c r="DA96" s="12"/>
      <c r="DB96" s="12"/>
      <c r="DC96" s="12"/>
    </row>
    <row r="97" spans="1:107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6" t="s">
        <v>4443</v>
      </c>
      <c r="CY97" s="186" t="s">
        <v>4443</v>
      </c>
      <c r="CZ97" s="182" t="s">
        <v>4197</v>
      </c>
      <c r="DA97" s="12"/>
      <c r="DB97" s="12"/>
      <c r="DC97" s="12"/>
    </row>
    <row r="98" spans="1:107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6" t="s">
        <v>4443</v>
      </c>
      <c r="CY98" s="186" t="s">
        <v>4443</v>
      </c>
      <c r="CZ98" s="182" t="s">
        <v>4199</v>
      </c>
      <c r="DA98" s="12"/>
      <c r="DB98" s="12"/>
      <c r="DC98" s="12"/>
    </row>
    <row r="99" spans="1:107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6" t="s">
        <v>4443</v>
      </c>
      <c r="CY99" s="186" t="s">
        <v>4443</v>
      </c>
      <c r="CZ99" s="182" t="s">
        <v>4200</v>
      </c>
      <c r="DA99" s="109" t="s">
        <v>4416</v>
      </c>
      <c r="DB99" s="12"/>
      <c r="DC99" s="12"/>
    </row>
    <row r="100" spans="1:107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6" t="s">
        <v>4443</v>
      </c>
      <c r="CY100" s="186" t="s">
        <v>4443</v>
      </c>
      <c r="CZ100" s="182" t="s">
        <v>4201</v>
      </c>
      <c r="DA100" s="12"/>
      <c r="DB100" s="12"/>
      <c r="DC100" s="12"/>
    </row>
    <row r="101" spans="1:107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6" t="s">
        <v>4443</v>
      </c>
      <c r="CY101" s="186" t="s">
        <v>4443</v>
      </c>
      <c r="CZ101" s="182" t="s">
        <v>4202</v>
      </c>
      <c r="DA101" s="109" t="s">
        <v>4203</v>
      </c>
      <c r="DB101" s="12"/>
      <c r="DC101" s="12"/>
    </row>
    <row r="102" spans="1:107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6" t="s">
        <v>4443</v>
      </c>
      <c r="CY102" s="184"/>
      <c r="CZ102" s="182" t="s">
        <v>4417</v>
      </c>
      <c r="DA102" s="12"/>
      <c r="DB102" s="12"/>
      <c r="DC102" s="12"/>
    </row>
    <row r="103" spans="1:107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6" t="s">
        <v>4443</v>
      </c>
      <c r="CY103" s="184"/>
      <c r="CZ103" s="182" t="s">
        <v>4204</v>
      </c>
      <c r="DA103" s="12"/>
      <c r="DB103" s="12"/>
      <c r="DC103" s="12"/>
    </row>
    <row r="104" spans="1:107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6" t="s">
        <v>4443</v>
      </c>
      <c r="CY104" s="184"/>
      <c r="CZ104" s="182" t="s">
        <v>4205</v>
      </c>
      <c r="DA104" s="12"/>
      <c r="DB104" s="12"/>
      <c r="DC104" s="12"/>
    </row>
    <row r="105" spans="1:107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6" t="s">
        <v>4443</v>
      </c>
      <c r="CY105" s="184"/>
      <c r="CZ105" s="182" t="s">
        <v>4206</v>
      </c>
      <c r="DA105" s="12"/>
      <c r="DB105" s="12"/>
      <c r="DC105" s="12"/>
    </row>
    <row r="106" spans="1:107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6" t="s">
        <v>4443</v>
      </c>
      <c r="CY106" s="184"/>
      <c r="CZ106" s="182" t="s">
        <v>4207</v>
      </c>
      <c r="DA106" s="12"/>
      <c r="DB106" s="12"/>
      <c r="DC106" s="12"/>
    </row>
    <row r="107" spans="1:107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6" t="s">
        <v>4443</v>
      </c>
      <c r="CY107" s="186" t="s">
        <v>4443</v>
      </c>
      <c r="CZ107" s="182" t="s">
        <v>4208</v>
      </c>
      <c r="DA107" s="12"/>
      <c r="DB107" s="12"/>
      <c r="DC107" s="12"/>
    </row>
    <row r="108" spans="1:107" ht="62.4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6" t="s">
        <v>4443</v>
      </c>
      <c r="CY108" s="186" t="s">
        <v>4443</v>
      </c>
      <c r="CZ108" s="182" t="s">
        <v>4209</v>
      </c>
      <c r="DA108" s="12"/>
      <c r="DB108" s="12"/>
      <c r="DC108" s="12"/>
    </row>
    <row r="109" spans="1:107" ht="78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6" t="s">
        <v>4443</v>
      </c>
      <c r="CY109" s="184"/>
      <c r="CZ109" s="182" t="s">
        <v>4210</v>
      </c>
      <c r="DA109" s="12"/>
      <c r="DB109" s="12"/>
      <c r="DC109" s="12"/>
    </row>
    <row r="110" spans="1:107" ht="62.4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6" t="s">
        <v>4443</v>
      </c>
      <c r="CY110" s="186" t="s">
        <v>4443</v>
      </c>
      <c r="CZ110" s="182" t="s">
        <v>4418</v>
      </c>
      <c r="DA110" s="12"/>
      <c r="DB110" s="12"/>
      <c r="DC110" s="12"/>
    </row>
    <row r="111" spans="1:107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6" t="s">
        <v>4443</v>
      </c>
      <c r="CY111" s="186" t="s">
        <v>4443</v>
      </c>
      <c r="CZ111" s="182" t="s">
        <v>4211</v>
      </c>
      <c r="DA111" s="109" t="s">
        <v>4419</v>
      </c>
      <c r="DB111" s="12"/>
      <c r="DC111" s="12"/>
    </row>
    <row r="112" spans="1:107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186" t="s">
        <v>4443</v>
      </c>
      <c r="CY112" s="184"/>
      <c r="CZ112" s="182" t="s">
        <v>4212</v>
      </c>
      <c r="DA112" s="109" t="s">
        <v>4420</v>
      </c>
      <c r="DB112" s="12"/>
      <c r="DC112" s="12"/>
    </row>
    <row r="113" spans="1:107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6" t="s">
        <v>4443</v>
      </c>
      <c r="CY113" s="184"/>
      <c r="CZ113" s="182" t="s">
        <v>4213</v>
      </c>
      <c r="DA113" s="109" t="s">
        <v>4421</v>
      </c>
      <c r="DB113" s="12"/>
      <c r="DC113" s="12"/>
    </row>
    <row r="114" spans="1:107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186" t="s">
        <v>4443</v>
      </c>
      <c r="CY114" s="184"/>
      <c r="CZ114" s="182" t="s">
        <v>4214</v>
      </c>
      <c r="DA114" s="109" t="s">
        <v>4422</v>
      </c>
      <c r="DB114" s="12"/>
      <c r="DC114" s="12"/>
    </row>
    <row r="115" spans="1:107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6" t="s">
        <v>4443</v>
      </c>
      <c r="CY115" s="186" t="s">
        <v>4443</v>
      </c>
      <c r="CZ115" s="182" t="s">
        <v>4423</v>
      </c>
      <c r="DA115" s="12"/>
      <c r="DB115" s="12"/>
      <c r="DC115" s="12"/>
    </row>
    <row r="116" spans="1:107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6" t="s">
        <v>4443</v>
      </c>
      <c r="CY116" s="186" t="s">
        <v>4443</v>
      </c>
      <c r="CZ116" s="182" t="s">
        <v>4215</v>
      </c>
      <c r="DA116" s="12"/>
      <c r="DB116" s="12"/>
      <c r="DC116" s="12"/>
    </row>
    <row r="117" spans="1:107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6" t="s">
        <v>4443</v>
      </c>
      <c r="CY117" s="186" t="s">
        <v>4443</v>
      </c>
      <c r="CZ117" s="182" t="s">
        <v>4216</v>
      </c>
      <c r="DA117" s="109" t="s">
        <v>4424</v>
      </c>
      <c r="DB117" s="12"/>
      <c r="DC117" s="12"/>
    </row>
    <row r="118" spans="1:107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6" t="s">
        <v>4443</v>
      </c>
      <c r="CY118" s="186" t="s">
        <v>4443</v>
      </c>
      <c r="CZ118" s="182" t="s">
        <v>4217</v>
      </c>
      <c r="DA118" s="12"/>
      <c r="DB118" s="12"/>
      <c r="DC118" s="12"/>
    </row>
    <row r="119" spans="1:107" ht="62.4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6" t="s">
        <v>4443</v>
      </c>
      <c r="CY119" s="186" t="s">
        <v>4443</v>
      </c>
      <c r="CZ119" s="182" t="s">
        <v>4425</v>
      </c>
      <c r="DA119" s="109" t="s">
        <v>4426</v>
      </c>
      <c r="DB119" s="12"/>
      <c r="DC119" s="12"/>
    </row>
    <row r="120" spans="1:107" ht="62.4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6" t="s">
        <v>4443</v>
      </c>
      <c r="CY120" s="186" t="s">
        <v>4443</v>
      </c>
      <c r="CZ120" s="182" t="s">
        <v>4427</v>
      </c>
      <c r="DA120" s="109" t="s">
        <v>4428</v>
      </c>
      <c r="DB120" s="109" t="s">
        <v>4429</v>
      </c>
      <c r="DC120" s="12"/>
    </row>
    <row r="121" spans="1:107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3985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7" t="s">
        <v>4443</v>
      </c>
      <c r="CY121" s="187" t="s">
        <v>4443</v>
      </c>
      <c r="CZ121" s="182" t="s">
        <v>4218</v>
      </c>
      <c r="DA121" s="109" t="s">
        <v>4219</v>
      </c>
      <c r="DB121" s="12"/>
      <c r="DC121" s="12"/>
    </row>
    <row r="122" spans="1:107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3986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7" t="s">
        <v>4443</v>
      </c>
      <c r="CY122" s="187" t="s">
        <v>4443</v>
      </c>
      <c r="CZ122" s="182" t="s">
        <v>4430</v>
      </c>
      <c r="DA122" s="12"/>
      <c r="DB122" s="12"/>
      <c r="DC122" s="12"/>
    </row>
    <row r="123" spans="1:107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3985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7" t="s">
        <v>4443</v>
      </c>
      <c r="CY123" s="187" t="s">
        <v>4443</v>
      </c>
      <c r="CZ123" s="182" t="s">
        <v>4431</v>
      </c>
      <c r="DA123" s="12"/>
      <c r="DB123" s="12"/>
      <c r="DC123" s="12"/>
    </row>
    <row r="124" spans="1:107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7" t="s">
        <v>4443</v>
      </c>
      <c r="CY124" s="187" t="s">
        <v>4443</v>
      </c>
      <c r="CZ124" s="182" t="s">
        <v>4432</v>
      </c>
      <c r="DA124" s="12"/>
      <c r="DB124" s="12"/>
      <c r="DC124" s="12"/>
    </row>
    <row r="125" spans="1:107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7" t="s">
        <v>4443</v>
      </c>
      <c r="CY125" s="187"/>
      <c r="CZ125" s="181"/>
      <c r="DA125" s="12"/>
      <c r="DB125" s="12"/>
      <c r="DC125" s="12"/>
    </row>
    <row r="126" spans="1:107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7" t="s">
        <v>4443</v>
      </c>
      <c r="CY126" s="187"/>
      <c r="CZ126" s="181"/>
      <c r="DA126" s="12"/>
      <c r="DB126" s="12"/>
      <c r="DC126" s="12"/>
    </row>
    <row r="127" spans="1:107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7" t="s">
        <v>4443</v>
      </c>
      <c r="CY127" s="187"/>
      <c r="CZ127" s="181"/>
      <c r="DA127" s="12"/>
      <c r="DB127" s="12"/>
      <c r="DC127" s="12"/>
    </row>
    <row r="128" spans="1:107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7" t="s">
        <v>4443</v>
      </c>
      <c r="CY128" s="187"/>
      <c r="CZ128" s="181"/>
      <c r="DA128" s="12"/>
      <c r="DB128" s="12"/>
      <c r="DC128" s="12"/>
    </row>
    <row r="129" spans="1:107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7" t="s">
        <v>4443</v>
      </c>
      <c r="CY129" s="187"/>
      <c r="CZ129" s="181"/>
      <c r="DA129" s="12"/>
      <c r="DB129" s="12"/>
      <c r="DC129" s="12"/>
    </row>
    <row r="130" spans="1:107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7" t="s">
        <v>4443</v>
      </c>
      <c r="CY130" s="187"/>
      <c r="CZ130" s="181"/>
      <c r="DA130" s="12"/>
      <c r="DB130" s="12"/>
      <c r="DC130" s="12"/>
    </row>
    <row r="131" spans="1:107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7" t="s">
        <v>4443</v>
      </c>
      <c r="CY131" s="187"/>
      <c r="CZ131" s="181"/>
      <c r="DA131" s="12"/>
      <c r="DB131" s="12"/>
      <c r="DC131" s="12"/>
    </row>
    <row r="132" spans="1:107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5" t="s">
        <v>3269</v>
      </c>
      <c r="CX132" s="187" t="s">
        <v>4443</v>
      </c>
      <c r="CY132" s="187"/>
      <c r="CZ132" s="181"/>
      <c r="DA132" s="12"/>
      <c r="DB132" s="12"/>
      <c r="DC132" s="12"/>
    </row>
    <row r="133" spans="1:107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7" t="s">
        <v>4443</v>
      </c>
      <c r="CY133" s="187"/>
      <c r="CZ133" s="181"/>
      <c r="DA133" s="12"/>
      <c r="DB133" s="12"/>
      <c r="DC133" s="12"/>
    </row>
    <row r="134" spans="1:107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7" t="s">
        <v>4443</v>
      </c>
      <c r="CY134" s="187"/>
      <c r="CZ134" s="181"/>
      <c r="DA134" s="12"/>
      <c r="DB134" s="12"/>
      <c r="DC134" s="12"/>
    </row>
    <row r="135" spans="1:107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7" t="s">
        <v>4443</v>
      </c>
      <c r="CY135" s="187"/>
      <c r="CZ135" s="181"/>
      <c r="DA135" s="12"/>
      <c r="DB135" s="12"/>
      <c r="DC135" s="12"/>
    </row>
    <row r="136" spans="1:107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7" t="s">
        <v>4443</v>
      </c>
      <c r="CY136" s="187"/>
      <c r="CZ136" s="181"/>
      <c r="DA136" s="12"/>
      <c r="DB136" s="12"/>
      <c r="DC136" s="12"/>
    </row>
    <row r="137" spans="1:107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7" t="s">
        <v>4443</v>
      </c>
      <c r="CY137" s="187"/>
      <c r="CZ137" s="181"/>
      <c r="DA137" s="12"/>
      <c r="DB137" s="12"/>
      <c r="DC137" s="12"/>
    </row>
    <row r="138" spans="1:107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7" t="s">
        <v>4443</v>
      </c>
      <c r="CY138" s="187"/>
      <c r="CZ138" s="181"/>
      <c r="DA138" s="12"/>
      <c r="DB138" s="12"/>
      <c r="DC138" s="12"/>
    </row>
    <row r="139" spans="1:107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7" t="s">
        <v>4443</v>
      </c>
      <c r="CY139" s="187"/>
      <c r="CZ139" s="181"/>
      <c r="DA139" s="12"/>
      <c r="DB139" s="12"/>
      <c r="DC139" s="12"/>
    </row>
    <row r="140" spans="1:107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7" t="s">
        <v>4443</v>
      </c>
      <c r="CY140" s="187"/>
      <c r="CZ140" s="181"/>
      <c r="DA140" s="12"/>
      <c r="DB140" s="12"/>
      <c r="DC140" s="12"/>
    </row>
    <row r="141" spans="1:107" ht="78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7" t="s">
        <v>4443</v>
      </c>
      <c r="CY141" s="187"/>
      <c r="CZ141" s="181"/>
      <c r="DA141" s="12"/>
      <c r="DB141" s="12"/>
      <c r="DC141" s="12"/>
    </row>
    <row r="142" spans="1:107" ht="78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7" t="s">
        <v>4443</v>
      </c>
      <c r="CY142" s="187"/>
      <c r="CZ142" s="181"/>
      <c r="DA142" s="12"/>
      <c r="DB142" s="12"/>
      <c r="DC142" s="12"/>
    </row>
    <row r="143" spans="1:107" ht="60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29" t="s">
        <v>3175</v>
      </c>
      <c r="P143" s="28" t="s">
        <v>3176</v>
      </c>
      <c r="Q143" s="30" t="s">
        <v>3093</v>
      </c>
      <c r="R143" s="30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7" t="s">
        <v>4443</v>
      </c>
      <c r="CY143" s="187"/>
      <c r="CZ143" s="181"/>
      <c r="DA143" s="12"/>
      <c r="DB143" s="12"/>
      <c r="DC143" s="12"/>
    </row>
    <row r="144" spans="1:107" ht="62.4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1489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7" t="s">
        <v>4443</v>
      </c>
      <c r="CY144" s="187"/>
      <c r="CZ144" s="181"/>
      <c r="DA144" s="12"/>
      <c r="DB144" s="12"/>
      <c r="DC144" s="12"/>
    </row>
    <row r="145" spans="1:107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7" t="s">
        <v>4443</v>
      </c>
      <c r="CY145" s="187"/>
      <c r="CZ145" s="181"/>
      <c r="DA145" s="12"/>
      <c r="DB145" s="12"/>
      <c r="DC145" s="12"/>
    </row>
    <row r="146" spans="1:107" ht="78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7" t="s">
        <v>4443</v>
      </c>
      <c r="CY146" s="187"/>
      <c r="CZ146" s="181"/>
      <c r="DA146" s="12"/>
      <c r="DB146" s="12"/>
      <c r="DC146" s="12"/>
    </row>
    <row r="147" spans="1:107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29" t="s">
        <v>3177</v>
      </c>
      <c r="P147" s="28" t="s">
        <v>3178</v>
      </c>
      <c r="Q147" s="30" t="s">
        <v>3179</v>
      </c>
      <c r="R147" s="30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7" t="s">
        <v>4443</v>
      </c>
      <c r="CY147" s="187"/>
      <c r="CZ147" s="181"/>
      <c r="DA147" s="12"/>
      <c r="DB147" s="12"/>
      <c r="DC147" s="12"/>
    </row>
    <row r="148" spans="1:107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29" t="s">
        <v>3180</v>
      </c>
      <c r="P148" s="28" t="s">
        <v>3181</v>
      </c>
      <c r="Q148" s="30" t="s">
        <v>3093</v>
      </c>
      <c r="R148" s="30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7" t="s">
        <v>4443</v>
      </c>
      <c r="CY148" s="187"/>
      <c r="CZ148" s="181"/>
      <c r="DA148" s="12"/>
      <c r="DB148" s="12"/>
      <c r="DC148" s="12"/>
    </row>
    <row r="149" spans="1:107" ht="46.8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7" t="s">
        <v>4443</v>
      </c>
      <c r="CY149" s="187"/>
      <c r="CZ149" s="181"/>
      <c r="DA149" s="12"/>
      <c r="DB149" s="12"/>
      <c r="DC149" s="12"/>
    </row>
    <row r="150" spans="1:107" ht="62.4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7" t="s">
        <v>4443</v>
      </c>
      <c r="CY150" s="187"/>
      <c r="CZ150" s="181"/>
      <c r="DA150" s="12"/>
      <c r="DB150" s="12"/>
      <c r="DC150" s="12"/>
    </row>
    <row r="151" spans="1:107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7" t="s">
        <v>4443</v>
      </c>
      <c r="CY151" s="187"/>
      <c r="CZ151" s="181"/>
      <c r="DA151" s="12"/>
      <c r="DB151" s="12"/>
      <c r="DC151" s="12"/>
    </row>
    <row r="152" spans="1:107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7" t="s">
        <v>4443</v>
      </c>
      <c r="CY152" s="187"/>
      <c r="CZ152" s="181"/>
      <c r="DA152" s="12"/>
      <c r="DB152" s="12"/>
      <c r="DC152" s="12"/>
    </row>
    <row r="153" spans="1:107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7" t="s">
        <v>4443</v>
      </c>
      <c r="CY153" s="187"/>
      <c r="CZ153" s="181"/>
      <c r="DA153" s="12"/>
      <c r="DB153" s="12"/>
      <c r="DC153" s="12"/>
    </row>
    <row r="154" spans="1:107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7" t="s">
        <v>4443</v>
      </c>
      <c r="CY154" s="187"/>
      <c r="CZ154" s="181"/>
      <c r="DA154" s="12"/>
      <c r="DB154" s="12"/>
      <c r="DC154" s="12"/>
    </row>
    <row r="155" spans="1:107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7" t="s">
        <v>4443</v>
      </c>
      <c r="CY155" s="187"/>
      <c r="CZ155" s="181"/>
      <c r="DA155" s="12"/>
      <c r="DB155" s="12"/>
      <c r="DC155" s="12"/>
    </row>
    <row r="156" spans="1:107" ht="62.4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7" t="s">
        <v>4443</v>
      </c>
      <c r="CY156" s="187"/>
      <c r="CZ156" s="181"/>
      <c r="DA156" s="12"/>
      <c r="DB156" s="12"/>
      <c r="DC156" s="12"/>
    </row>
    <row r="157" spans="1:107" ht="78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7" t="s">
        <v>4443</v>
      </c>
      <c r="CY157" s="187"/>
      <c r="CZ157" s="181"/>
      <c r="DA157" s="12"/>
      <c r="DB157" s="12"/>
      <c r="DC157" s="12"/>
    </row>
    <row r="158" spans="1:107" ht="60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8"/>
      <c r="CY158" s="188"/>
      <c r="CZ158" s="181"/>
      <c r="DA158" s="12"/>
      <c r="DB158" s="12"/>
      <c r="DC158" s="12"/>
    </row>
    <row r="159" spans="1:107" ht="78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4"/>
      <c r="CY159" s="184"/>
      <c r="CZ159" s="181"/>
      <c r="DA159" s="12"/>
      <c r="DB159" s="12"/>
      <c r="DC159" s="12"/>
    </row>
    <row r="160" spans="1:107" ht="46.8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4"/>
      <c r="CY160" s="184"/>
      <c r="CZ160" s="181"/>
      <c r="DA160" s="12"/>
      <c r="DB160" s="12"/>
      <c r="DC160" s="12"/>
    </row>
    <row r="161" spans="1:107" ht="46.8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29" t="s">
        <v>3123</v>
      </c>
      <c r="P161" s="28" t="s">
        <v>3124</v>
      </c>
      <c r="Q161" s="30" t="s">
        <v>1656</v>
      </c>
      <c r="R161" s="30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4"/>
      <c r="CY161" s="184"/>
      <c r="CZ161" s="181"/>
      <c r="DA161" s="12"/>
      <c r="DB161" s="12"/>
      <c r="DC161" s="12"/>
    </row>
    <row r="162" spans="1:107" ht="46.8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4"/>
      <c r="CY162" s="184"/>
      <c r="CZ162" s="181"/>
      <c r="DA162" s="12"/>
      <c r="DB162" s="12"/>
      <c r="DC162" s="12"/>
    </row>
    <row r="163" spans="1:107" ht="62.4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5" t="s">
        <v>1321</v>
      </c>
      <c r="CW163" s="53"/>
      <c r="CX163" s="184"/>
      <c r="CY163" s="184"/>
      <c r="CZ163" s="181"/>
      <c r="DA163" s="12"/>
      <c r="DB163" s="12"/>
      <c r="DC163" s="12"/>
    </row>
    <row r="164" spans="1:107" ht="78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28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4" t="s">
        <v>3267</v>
      </c>
      <c r="CW164" s="53"/>
      <c r="CX164" s="184"/>
      <c r="CY164" s="184"/>
      <c r="CZ164" s="181"/>
      <c r="DA164" s="12"/>
      <c r="DB164" s="12"/>
      <c r="DC164" s="12"/>
    </row>
    <row r="165" spans="1:107" ht="78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28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4"/>
      <c r="CY165" s="184"/>
      <c r="CZ165" s="181"/>
      <c r="DA165" s="12"/>
      <c r="DB165" s="12"/>
      <c r="DC165" s="12"/>
    </row>
    <row r="166" spans="1:107" ht="78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4" t="s">
        <v>3268</v>
      </c>
      <c r="CW166" s="53"/>
      <c r="CX166" s="184"/>
      <c r="CY166" s="184"/>
      <c r="CZ166" s="181"/>
      <c r="DA166" s="12"/>
      <c r="DB166" s="12"/>
      <c r="DC166" s="12"/>
    </row>
    <row r="167" spans="1:107" ht="62.4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4"/>
      <c r="CY167" s="184"/>
      <c r="CZ167" s="181"/>
      <c r="DA167" s="12"/>
      <c r="DB167" s="12"/>
      <c r="DC167" s="12"/>
    </row>
    <row r="168" spans="1:107" ht="78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29" t="s">
        <v>3120</v>
      </c>
      <c r="P168" s="28" t="s">
        <v>3121</v>
      </c>
      <c r="Q168" s="30" t="s">
        <v>1656</v>
      </c>
      <c r="R168" s="30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7" t="s">
        <v>4443</v>
      </c>
      <c r="CY168" s="187" t="s">
        <v>4443</v>
      </c>
      <c r="CZ168" s="181"/>
      <c r="DA168" s="12"/>
      <c r="DB168" s="12"/>
      <c r="DC168" s="12"/>
    </row>
    <row r="169" spans="1:107" ht="62.4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4"/>
      <c r="CY169" s="184"/>
      <c r="CZ169" s="181"/>
      <c r="DA169" s="12"/>
      <c r="DB169" s="12"/>
      <c r="DC169" s="12"/>
    </row>
    <row r="170" spans="1:107" ht="46.8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4"/>
      <c r="CY170" s="184"/>
      <c r="CZ170" s="181"/>
      <c r="DA170" s="12"/>
      <c r="DB170" s="12"/>
      <c r="DC170" s="12"/>
    </row>
    <row r="171" spans="1:107" ht="31.2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4"/>
      <c r="CY171" s="184"/>
      <c r="CZ171" s="181"/>
      <c r="DA171" s="12"/>
      <c r="DB171" s="12"/>
      <c r="DC171" s="12"/>
    </row>
    <row r="172" spans="1:107" ht="46.8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29" t="s">
        <v>3125</v>
      </c>
      <c r="P172" s="28" t="s">
        <v>1904</v>
      </c>
      <c r="Q172" s="30" t="s">
        <v>1656</v>
      </c>
      <c r="R172" s="30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5" t="s">
        <v>3269</v>
      </c>
      <c r="CW172" s="53"/>
      <c r="CX172" s="184"/>
      <c r="CY172" s="184"/>
      <c r="CZ172" s="181"/>
      <c r="DA172" s="12"/>
      <c r="DB172" s="12"/>
      <c r="DC172" s="12"/>
    </row>
    <row r="173" spans="1:107" ht="78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4"/>
      <c r="CY173" s="184"/>
      <c r="CZ173" s="181"/>
      <c r="DA173" s="12"/>
      <c r="DB173" s="12"/>
      <c r="DC173" s="12"/>
    </row>
    <row r="174" spans="1:107" ht="46.8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4"/>
      <c r="CY174" s="184"/>
      <c r="CZ174" s="181"/>
      <c r="DA174" s="12"/>
      <c r="DB174" s="12"/>
      <c r="DC174" s="12"/>
    </row>
    <row r="175" spans="1:107" ht="93.6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4"/>
      <c r="CY175" s="184"/>
      <c r="CZ175" s="181"/>
      <c r="DA175" s="12"/>
      <c r="DB175" s="12"/>
      <c r="DC175" s="12"/>
    </row>
    <row r="176" spans="1:107" ht="46.8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7" t="s">
        <v>4443</v>
      </c>
      <c r="CY176" s="187" t="s">
        <v>4443</v>
      </c>
      <c r="CZ176" s="181"/>
      <c r="DA176" s="12"/>
      <c r="DB176" s="12"/>
      <c r="DC176" s="12"/>
    </row>
    <row r="177" spans="1:107" ht="62.4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4"/>
      <c r="CY177" s="184"/>
      <c r="CZ177" s="181"/>
      <c r="DA177" s="12"/>
      <c r="DB177" s="12"/>
      <c r="DC177" s="12"/>
    </row>
    <row r="178" spans="1:107" ht="62.4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7" t="s">
        <v>4443</v>
      </c>
      <c r="CY178" s="187" t="s">
        <v>4443</v>
      </c>
      <c r="CZ178" s="181"/>
      <c r="DA178" s="12"/>
      <c r="DB178" s="12"/>
      <c r="DC178" s="12"/>
    </row>
    <row r="179" spans="1:107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29" t="s">
        <v>3126</v>
      </c>
      <c r="P179" s="28" t="s">
        <v>3127</v>
      </c>
      <c r="Q179" s="30" t="s">
        <v>1656</v>
      </c>
      <c r="R179" s="30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7" t="s">
        <v>4443</v>
      </c>
      <c r="CY179" s="187" t="s">
        <v>4443</v>
      </c>
      <c r="CZ179" s="181"/>
      <c r="DA179" s="12"/>
      <c r="DB179" s="12"/>
      <c r="DC179" s="12"/>
    </row>
    <row r="180" spans="1:107" ht="78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7" t="s">
        <v>4443</v>
      </c>
      <c r="CY180" s="187" t="s">
        <v>4443</v>
      </c>
      <c r="CZ180" s="181"/>
      <c r="DA180" s="12"/>
      <c r="DB180" s="12"/>
      <c r="DC180" s="12"/>
    </row>
    <row r="181" spans="1:107" ht="62.4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3278</v>
      </c>
      <c r="CW181" s="53"/>
      <c r="CX181" s="184"/>
      <c r="CY181" s="184"/>
      <c r="CZ181" s="181"/>
      <c r="DA181" s="12"/>
      <c r="DB181" s="12"/>
      <c r="DC181" s="12"/>
    </row>
    <row r="182" spans="1:107" ht="78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5" t="s">
        <v>3269</v>
      </c>
      <c r="CW182" s="53"/>
      <c r="CX182" s="184"/>
      <c r="CY182" s="184"/>
      <c r="CZ182" s="181"/>
      <c r="DA182" s="12"/>
      <c r="DB182" s="12"/>
      <c r="DC182" s="12"/>
    </row>
    <row r="183" spans="1:107" ht="78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3276</v>
      </c>
      <c r="CW183" s="53"/>
      <c r="CX183" s="184"/>
      <c r="CY183" s="184"/>
      <c r="CZ183" s="181"/>
      <c r="DA183" s="12"/>
      <c r="DB183" s="12"/>
      <c r="DC183" s="12"/>
    </row>
    <row r="184" spans="1:107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7" t="s">
        <v>4443</v>
      </c>
      <c r="CY184" s="187" t="s">
        <v>4443</v>
      </c>
      <c r="CZ184" s="181"/>
      <c r="DA184" s="12"/>
      <c r="DB184" s="12"/>
      <c r="DC184" s="12"/>
    </row>
    <row r="185" spans="1:107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7" t="s">
        <v>4443</v>
      </c>
      <c r="CY185" s="187" t="s">
        <v>4443</v>
      </c>
      <c r="CZ185" s="181"/>
      <c r="DA185" s="12"/>
      <c r="DB185" s="12"/>
      <c r="DC185" s="12"/>
    </row>
    <row r="186" spans="1:107" ht="78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3277</v>
      </c>
      <c r="CW186" s="53"/>
      <c r="CX186" s="184"/>
      <c r="CY186" s="184"/>
      <c r="CZ186" s="181"/>
      <c r="DA186" s="12"/>
      <c r="DB186" s="12"/>
      <c r="DC186" s="12"/>
    </row>
    <row r="187" spans="1:107" ht="46.8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28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7" t="s">
        <v>4443</v>
      </c>
      <c r="CY187" s="187" t="s">
        <v>4443</v>
      </c>
      <c r="CZ187" s="181"/>
      <c r="DA187" s="12"/>
      <c r="DB187" s="12"/>
      <c r="DC187" s="12"/>
    </row>
    <row r="188" spans="1:107" ht="78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29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7" t="s">
        <v>4443</v>
      </c>
      <c r="CY188" s="187" t="s">
        <v>4443</v>
      </c>
      <c r="CZ188" s="181"/>
      <c r="DA188" s="12"/>
      <c r="DB188" s="12"/>
      <c r="DC188" s="12"/>
    </row>
    <row r="189" spans="1:107" ht="62.4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4"/>
      <c r="CY189" s="184"/>
      <c r="CZ189" s="181"/>
      <c r="DA189" s="12"/>
      <c r="DB189" s="12"/>
      <c r="DC189" s="12"/>
    </row>
    <row r="190" spans="1:107" ht="60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29" t="s">
        <v>2054</v>
      </c>
      <c r="P190" s="28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7"/>
      <c r="CY190" s="187"/>
      <c r="CZ190" s="181"/>
      <c r="DA190" s="12"/>
      <c r="DB190" s="12"/>
      <c r="DC190" s="12"/>
    </row>
    <row r="191" spans="1:107" ht="60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7"/>
      <c r="CY191" s="187"/>
      <c r="CZ191" s="181"/>
      <c r="DA191" s="12"/>
      <c r="DB191" s="12"/>
      <c r="DC191" s="12"/>
    </row>
    <row r="192" spans="1:107" ht="78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29" t="s">
        <v>3147</v>
      </c>
      <c r="P192" s="28" t="s">
        <v>3148</v>
      </c>
      <c r="Q192" s="30" t="s">
        <v>1656</v>
      </c>
      <c r="R192" s="30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7"/>
      <c r="CY192" s="187"/>
      <c r="CZ192" s="181"/>
      <c r="DA192" s="12"/>
      <c r="DB192" s="12"/>
      <c r="DC192" s="12"/>
    </row>
    <row r="193" spans="1:107" ht="78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7"/>
      <c r="CY193" s="187"/>
      <c r="CZ193" s="181"/>
      <c r="DA193" s="12"/>
      <c r="DB193" s="12"/>
      <c r="DC193" s="12"/>
    </row>
    <row r="194" spans="1:107" ht="62.4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7"/>
      <c r="CY194" s="187"/>
      <c r="CZ194" s="181"/>
      <c r="DA194" s="12"/>
      <c r="DB194" s="12"/>
      <c r="DC194" s="12"/>
    </row>
    <row r="195" spans="1:107" ht="46.8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7"/>
      <c r="CY195" s="187"/>
      <c r="CZ195" s="181"/>
      <c r="DA195" s="12"/>
      <c r="DB195" s="12"/>
      <c r="DC195" s="12"/>
    </row>
    <row r="196" spans="1:107" ht="62.4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29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7"/>
      <c r="CY196" s="187"/>
      <c r="CZ196" s="181"/>
      <c r="DA196" s="12"/>
      <c r="DB196" s="12"/>
      <c r="DC196" s="12"/>
    </row>
    <row r="197" spans="1:107" ht="78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7"/>
      <c r="CY197" s="187"/>
      <c r="CZ197" s="181"/>
      <c r="DA197" s="12"/>
      <c r="DB197" s="12"/>
      <c r="DC197" s="12"/>
    </row>
    <row r="198" spans="1:107" ht="78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7"/>
      <c r="CY198" s="187"/>
      <c r="CZ198" s="181"/>
      <c r="DA198" s="12"/>
      <c r="DB198" s="12"/>
      <c r="DC198" s="12"/>
    </row>
    <row r="199" spans="1:107" ht="78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29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7"/>
      <c r="CY199" s="187"/>
      <c r="CZ199" s="181"/>
      <c r="DA199" s="12"/>
      <c r="DB199" s="12"/>
      <c r="DC199" s="12"/>
    </row>
    <row r="200" spans="1:107" ht="62.4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7"/>
      <c r="CY200" s="187"/>
      <c r="CZ200" s="181"/>
      <c r="DA200" s="12"/>
      <c r="DB200" s="12"/>
      <c r="DC200" s="12"/>
    </row>
    <row r="201" spans="1:107" ht="78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7"/>
      <c r="CY201" s="187"/>
      <c r="CZ201" s="181"/>
      <c r="DA201" s="12"/>
      <c r="DB201" s="12"/>
      <c r="DC201" s="12"/>
    </row>
    <row r="202" spans="1:107" ht="78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7"/>
      <c r="CY202" s="187"/>
      <c r="CZ202" s="181"/>
      <c r="DA202" s="12"/>
      <c r="DB202" s="12"/>
      <c r="DC202" s="12"/>
    </row>
    <row r="203" spans="1:107" ht="78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7"/>
      <c r="CY203" s="187"/>
      <c r="CZ203" s="181"/>
      <c r="DA203" s="12"/>
      <c r="DB203" s="12"/>
      <c r="DC203" s="12"/>
    </row>
    <row r="204" spans="1:107" ht="78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29" t="s">
        <v>3150</v>
      </c>
      <c r="P204" s="28" t="s">
        <v>3151</v>
      </c>
      <c r="Q204" s="30" t="s">
        <v>1517</v>
      </c>
      <c r="R204" s="30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7"/>
      <c r="CY204" s="187"/>
      <c r="CZ204" s="181"/>
      <c r="DA204" s="12"/>
      <c r="DB204" s="12"/>
      <c r="DC204" s="12"/>
    </row>
    <row r="205" spans="1:107" ht="62.4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7"/>
      <c r="CY205" s="187"/>
      <c r="CZ205" s="181"/>
      <c r="DA205" s="12"/>
      <c r="DB205" s="12"/>
      <c r="DC205" s="12"/>
    </row>
    <row r="206" spans="1:107" ht="46.8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7"/>
      <c r="CY206" s="187"/>
      <c r="CZ206" s="181"/>
      <c r="DA206" s="12"/>
      <c r="DB206" s="12"/>
      <c r="DC206" s="12"/>
    </row>
    <row r="207" spans="1:107" ht="78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7"/>
      <c r="CY207" s="187"/>
      <c r="CZ207" s="181"/>
      <c r="DA207" s="12"/>
      <c r="DB207" s="12"/>
      <c r="DC207" s="12"/>
    </row>
    <row r="208" spans="1:107" ht="60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7"/>
      <c r="CY208" s="187"/>
      <c r="CZ208" s="181"/>
      <c r="DA208" s="12"/>
      <c r="DB208" s="12"/>
      <c r="DC208" s="12"/>
    </row>
    <row r="209" spans="1:118" ht="78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7" t="s">
        <v>4443</v>
      </c>
      <c r="CY209" s="187" t="s">
        <v>4443</v>
      </c>
      <c r="CZ209" s="182" t="s">
        <v>4451</v>
      </c>
      <c r="DA209" s="12"/>
      <c r="DB209" s="12"/>
      <c r="DC209" s="12"/>
    </row>
    <row r="210" spans="1:118" ht="66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6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7" t="s">
        <v>4443</v>
      </c>
      <c r="CY210" s="187" t="s">
        <v>4443</v>
      </c>
      <c r="CZ210" s="182" t="s">
        <v>4453</v>
      </c>
      <c r="DA210" s="12"/>
      <c r="DB210" s="12"/>
      <c r="DC210" s="12"/>
    </row>
    <row r="211" spans="1:118" ht="78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9"/>
        <v>01</v>
      </c>
      <c r="I211" s="12" t="str">
        <f t="shared" si="10"/>
        <v>02</v>
      </c>
      <c r="J211" s="12" t="str">
        <f t="shared" si="11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87"/>
      <c r="CY211" s="187"/>
      <c r="CZ211" s="181"/>
      <c r="DA211" s="12"/>
      <c r="DB211" s="12"/>
      <c r="DC211" s="12"/>
    </row>
    <row r="212" spans="1:118" ht="60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87"/>
      <c r="CY212" s="187"/>
      <c r="CZ212" s="183"/>
      <c r="DA212" s="12"/>
      <c r="DB212" s="12"/>
      <c r="DC212" s="12"/>
    </row>
    <row r="213" spans="1:118" s="58" customFormat="1" ht="39.6" customHeight="1" x14ac:dyDescent="0.35">
      <c r="A213" s="61"/>
      <c r="B213" s="61"/>
      <c r="C213" s="61"/>
      <c r="D213" s="61"/>
      <c r="E213" s="61"/>
      <c r="F213" s="62"/>
      <c r="G213" s="63"/>
      <c r="H213" s="61"/>
      <c r="I213" s="63"/>
      <c r="J213" s="63"/>
      <c r="K213" s="63"/>
      <c r="L213" s="61"/>
      <c r="M213" s="63"/>
      <c r="N213" s="64"/>
      <c r="O213" s="63"/>
      <c r="P213" s="65"/>
      <c r="Q213" s="66"/>
      <c r="R213" s="67"/>
      <c r="S213" s="65"/>
      <c r="T213" s="62"/>
      <c r="U213" s="65"/>
      <c r="AK213" s="68"/>
      <c r="AU213" s="301" t="s">
        <v>3974</v>
      </c>
      <c r="AV213" s="301"/>
      <c r="AW213" s="301"/>
      <c r="AX213" s="301"/>
      <c r="AY213" s="301"/>
      <c r="AZ213" s="301"/>
      <c r="BA213" s="301"/>
      <c r="BB213" s="301"/>
      <c r="BC213" s="301"/>
      <c r="BD213" s="301"/>
      <c r="BE213" s="301"/>
      <c r="BF213" s="301"/>
      <c r="BG213" s="301"/>
      <c r="BH213" s="301"/>
      <c r="BI213" s="301"/>
      <c r="BJ213" s="301"/>
      <c r="BK213" s="301"/>
      <c r="BL213" s="301"/>
      <c r="BM213" s="301"/>
      <c r="BN213" s="301"/>
      <c r="BO213" s="301"/>
      <c r="BP213" s="301"/>
      <c r="BQ213" s="301"/>
      <c r="BR213" s="301"/>
      <c r="BS213" s="301"/>
      <c r="BT213" s="301"/>
      <c r="BU213" s="301"/>
      <c r="BV213" s="301"/>
      <c r="BW213" s="301"/>
      <c r="BX213" s="301"/>
      <c r="BY213" s="301"/>
      <c r="BZ213" s="301"/>
      <c r="CA213" s="301"/>
      <c r="CB213" s="301"/>
      <c r="CC213" s="301"/>
      <c r="CX213" s="185"/>
      <c r="CY213" s="185"/>
      <c r="CZ213" s="105"/>
      <c r="DA213" s="110"/>
      <c r="DB213" s="110"/>
      <c r="DC213" s="110"/>
      <c r="DD213" s="110"/>
      <c r="DE213" s="110"/>
      <c r="DF213" s="110"/>
      <c r="DG213" s="110"/>
      <c r="DH213" s="110"/>
      <c r="DI213" s="110"/>
      <c r="DJ213" s="110"/>
      <c r="DK213" s="110"/>
      <c r="DL213" s="110"/>
      <c r="DM213" s="110"/>
      <c r="DN213" s="110"/>
    </row>
    <row r="214" spans="1:118" ht="17.399999999999999" x14ac:dyDescent="0.35">
      <c r="CZ214" s="58"/>
    </row>
    <row r="1514" spans="54:54" x14ac:dyDescent="0.3">
      <c r="BB1514" s="2">
        <f>COUNTIF(AU56:AU212,"Thạc sỹ")</f>
        <v>93</v>
      </c>
    </row>
  </sheetData>
  <autoFilter ref="A5:DN213">
    <filterColumn colId="103" showButton="0"/>
    <filterColumn colId="104" showButton="0"/>
    <filterColumn colId="105" showButton="0"/>
  </autoFilter>
  <mergeCells count="5">
    <mergeCell ref="A1:O1"/>
    <mergeCell ref="AU213:CC213"/>
    <mergeCell ref="CZ5:DC5"/>
    <mergeCell ref="AI1:CY1"/>
    <mergeCell ref="A3:CY3"/>
  </mergeCells>
  <hyperlinks>
    <hyperlink ref="CZ7" r:id="rId1"/>
    <hyperlink ref="CZ8" r:id="rId2"/>
    <hyperlink ref="CZ9" r:id="rId3"/>
    <hyperlink ref="CZ10" r:id="rId4"/>
    <hyperlink ref="CZ11" r:id="rId5"/>
    <hyperlink ref="CZ12" r:id="rId6"/>
    <hyperlink ref="CZ13" r:id="rId7"/>
    <hyperlink ref="CZ14" r:id="rId8"/>
    <hyperlink ref="CZ15" r:id="rId9"/>
    <hyperlink ref="CZ16" r:id="rId10"/>
    <hyperlink ref="CZ17" r:id="rId11"/>
    <hyperlink ref="CZ18" r:id="rId12"/>
    <hyperlink ref="CZ19" r:id="rId13"/>
    <hyperlink ref="CZ20" r:id="rId14"/>
    <hyperlink ref="CZ21" r:id="rId15"/>
    <hyperlink ref="CZ22" r:id="rId16"/>
    <hyperlink ref="CZ26" r:id="rId17"/>
    <hyperlink ref="CZ27" r:id="rId18"/>
    <hyperlink ref="CZ29" r:id="rId19"/>
    <hyperlink ref="DA29" r:id="rId20"/>
    <hyperlink ref="CZ30" r:id="rId21"/>
    <hyperlink ref="CZ31" r:id="rId22"/>
    <hyperlink ref="CZ32" r:id="rId23"/>
    <hyperlink ref="CZ34" r:id="rId24"/>
    <hyperlink ref="CZ35" r:id="rId25"/>
    <hyperlink ref="CZ36" r:id="rId26"/>
    <hyperlink ref="CZ37" r:id="rId27"/>
    <hyperlink ref="CZ38" r:id="rId28"/>
    <hyperlink ref="CZ40" r:id="rId29"/>
    <hyperlink ref="CZ41" r:id="rId30"/>
    <hyperlink ref="CZ42" r:id="rId31"/>
    <hyperlink ref="CZ43" r:id="rId32"/>
    <hyperlink ref="CZ44" r:id="rId33"/>
    <hyperlink ref="DA44" r:id="rId34"/>
    <hyperlink ref="CZ45" r:id="rId35"/>
    <hyperlink ref="CZ46" r:id="rId36"/>
    <hyperlink ref="CZ47" r:id="rId37"/>
    <hyperlink ref="CZ48" r:id="rId38"/>
    <hyperlink ref="CZ49" r:id="rId39"/>
    <hyperlink ref="CZ50" r:id="rId40"/>
    <hyperlink ref="DA50" r:id="rId41"/>
    <hyperlink ref="CZ52" r:id="rId42"/>
    <hyperlink ref="CZ53" r:id="rId43"/>
    <hyperlink ref="CZ54" r:id="rId44"/>
    <hyperlink ref="CZ55" r:id="rId45"/>
    <hyperlink ref="CZ64" r:id="rId46"/>
    <hyperlink ref="CZ65" r:id="rId47"/>
    <hyperlink ref="CZ66" r:id="rId48"/>
    <hyperlink ref="CZ67" r:id="rId49"/>
    <hyperlink ref="CZ68" r:id="rId50"/>
    <hyperlink ref="CZ69" r:id="rId51"/>
    <hyperlink ref="CZ70" r:id="rId52"/>
    <hyperlink ref="CZ71" r:id="rId53"/>
    <hyperlink ref="CZ72" r:id="rId54"/>
    <hyperlink ref="CZ73" r:id="rId55"/>
    <hyperlink ref="CZ74" r:id="rId56"/>
    <hyperlink ref="CZ75" r:id="rId57"/>
    <hyperlink ref="CZ28" r:id="rId58"/>
    <hyperlink ref="CZ61" r:id="rId59"/>
    <hyperlink ref="CZ76" r:id="rId60"/>
    <hyperlink ref="CZ77" r:id="rId61"/>
    <hyperlink ref="CZ78" r:id="rId62"/>
    <hyperlink ref="CZ79" r:id="rId63"/>
    <hyperlink ref="CZ80" r:id="rId64"/>
    <hyperlink ref="CZ81" r:id="rId65"/>
    <hyperlink ref="CZ82" r:id="rId66"/>
    <hyperlink ref="CZ83" r:id="rId67"/>
    <hyperlink ref="CZ84" r:id="rId68"/>
    <hyperlink ref="CZ85" r:id="rId69"/>
    <hyperlink ref="CZ86" r:id="rId70"/>
    <hyperlink ref="CZ87" r:id="rId71"/>
    <hyperlink ref="CZ88" r:id="rId72"/>
    <hyperlink ref="CZ89" r:id="rId73"/>
    <hyperlink ref="CZ90" r:id="rId74"/>
    <hyperlink ref="CZ96" r:id="rId75"/>
    <hyperlink ref="CZ97" r:id="rId76"/>
    <hyperlink ref="CZ98" r:id="rId77"/>
    <hyperlink ref="CZ99" r:id="rId78"/>
    <hyperlink ref="CZ100" r:id="rId79"/>
    <hyperlink ref="CZ101" r:id="rId80"/>
    <hyperlink ref="DA101" r:id="rId81"/>
    <hyperlink ref="CZ103" r:id="rId82"/>
    <hyperlink ref="CZ104" r:id="rId83"/>
    <hyperlink ref="CZ105" r:id="rId84"/>
    <hyperlink ref="CZ106" r:id="rId85"/>
    <hyperlink ref="CZ107" r:id="rId86"/>
    <hyperlink ref="CZ108" r:id="rId87"/>
    <hyperlink ref="CZ109" r:id="rId88"/>
    <hyperlink ref="CZ111" r:id="rId89"/>
    <hyperlink ref="CZ112" r:id="rId90"/>
    <hyperlink ref="CZ113" r:id="rId91"/>
    <hyperlink ref="CZ114" r:id="rId92"/>
    <hyperlink ref="CZ116" r:id="rId93"/>
    <hyperlink ref="CZ117" r:id="rId94"/>
    <hyperlink ref="CZ118" r:id="rId95"/>
    <hyperlink ref="CZ121" r:id="rId96"/>
    <hyperlink ref="DA121" r:id="rId97"/>
    <hyperlink ref="DA7" r:id="rId98"/>
    <hyperlink ref="DA8" r:id="rId99"/>
    <hyperlink ref="DA9" r:id="rId100"/>
    <hyperlink ref="DA10" r:id="rId101"/>
    <hyperlink ref="DA14" r:id="rId102"/>
    <hyperlink ref="DA18" r:id="rId103"/>
    <hyperlink ref="DA20" r:id="rId104"/>
    <hyperlink ref="DA21" r:id="rId105"/>
    <hyperlink ref="DA22" r:id="rId106"/>
    <hyperlink ref="CZ23" r:id="rId107"/>
    <hyperlink ref="CZ24" r:id="rId108"/>
    <hyperlink ref="CZ25" r:id="rId109"/>
    <hyperlink ref="DA28" r:id="rId110"/>
    <hyperlink ref="DB29" r:id="rId111"/>
    <hyperlink ref="DA32" r:id="rId112"/>
    <hyperlink ref="CZ33" r:id="rId113"/>
    <hyperlink ref="DA34" r:id="rId114"/>
    <hyperlink ref="DA36" r:id="rId115"/>
    <hyperlink ref="DA37" r:id="rId116"/>
    <hyperlink ref="DA38" r:id="rId117"/>
    <hyperlink ref="DB38" r:id="rId118"/>
    <hyperlink ref="CZ39" r:id="rId119"/>
    <hyperlink ref="DA39" r:id="rId120"/>
    <hyperlink ref="DA40" r:id="rId121"/>
    <hyperlink ref="DA41" r:id="rId122"/>
    <hyperlink ref="DA43" r:id="rId123"/>
    <hyperlink ref="DA45" r:id="rId124"/>
    <hyperlink ref="DA47" r:id="rId125"/>
    <hyperlink ref="CZ51" r:id="rId126"/>
    <hyperlink ref="DA51" r:id="rId127"/>
    <hyperlink ref="DB51" r:id="rId128"/>
    <hyperlink ref="DC51" r:id="rId129"/>
    <hyperlink ref="DD51" r:id="rId130"/>
    <hyperlink ref="DE51" r:id="rId131"/>
    <hyperlink ref="DA54" r:id="rId132"/>
    <hyperlink ref="CZ57" r:id="rId133"/>
    <hyperlink ref="CZ58" r:id="rId134"/>
    <hyperlink ref="CZ59" r:id="rId135"/>
    <hyperlink ref="CZ60" r:id="rId136"/>
    <hyperlink ref="DA61" r:id="rId137"/>
    <hyperlink ref="CZ62" r:id="rId138"/>
    <hyperlink ref="DA67" r:id="rId139"/>
    <hyperlink ref="DA79" r:id="rId140"/>
    <hyperlink ref="DA80" r:id="rId141"/>
    <hyperlink ref="DA82" r:id="rId142"/>
    <hyperlink ref="CZ91" r:id="rId143"/>
    <hyperlink ref="CZ92" r:id="rId144"/>
    <hyperlink ref="CZ93" r:id="rId145"/>
    <hyperlink ref="CZ94" r:id="rId146"/>
    <hyperlink ref="CZ95" r:id="rId147"/>
    <hyperlink ref="DA99" r:id="rId148"/>
    <hyperlink ref="CZ102" r:id="rId149"/>
    <hyperlink ref="CZ110" r:id="rId150"/>
    <hyperlink ref="DA111" r:id="rId151"/>
    <hyperlink ref="DA112" r:id="rId152"/>
    <hyperlink ref="DA113" r:id="rId153"/>
    <hyperlink ref="DA114" r:id="rId154"/>
    <hyperlink ref="CZ115" r:id="rId155"/>
    <hyperlink ref="DA117" r:id="rId156"/>
    <hyperlink ref="CZ119" r:id="rId157"/>
    <hyperlink ref="DA119" r:id="rId158"/>
    <hyperlink ref="CZ120" r:id="rId159"/>
    <hyperlink ref="DA120" r:id="rId160"/>
    <hyperlink ref="DB120" r:id="rId161"/>
    <hyperlink ref="CZ122" r:id="rId162"/>
    <hyperlink ref="CZ123" r:id="rId163"/>
    <hyperlink ref="CZ124" r:id="rId164"/>
    <hyperlink ref="DA31" r:id="rId165"/>
    <hyperlink ref="DB44" r:id="rId166"/>
    <hyperlink ref="DA71" r:id="rId167"/>
    <hyperlink ref="DB34" r:id="rId168"/>
    <hyperlink ref="DA13" r:id="rId169"/>
    <hyperlink ref="DA33" r:id="rId170"/>
    <hyperlink ref="CZ209" r:id="rId171"/>
    <hyperlink ref="CZ63" r:id="rId172"/>
    <hyperlink ref="CZ210" r:id="rId173"/>
    <hyperlink ref="DB13" r:id="rId174"/>
    <hyperlink ref="DA16" r:id="rId175"/>
    <hyperlink ref="DB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505"/>
  <sheetViews>
    <sheetView topLeftCell="AR1" zoomScale="70" zoomScaleNormal="70" zoomScaleSheetLayoutView="90" workbookViewId="0">
      <pane ySplit="5" topLeftCell="A289" activePane="bottomLeft" state="frozen"/>
      <selection activeCell="BN1" sqref="BN1"/>
      <selection pane="bottomLeft" activeCell="BM291" sqref="BM291:BQ29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.5546875" style="2" hidden="1" customWidth="1"/>
    <col min="103" max="103" width="10.33203125" style="111" customWidth="1"/>
    <col min="104" max="16384" width="8.88671875" style="2"/>
  </cols>
  <sheetData>
    <row r="1" spans="1:103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I1" s="299" t="s">
        <v>3973</v>
      </c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Y1" s="110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Y2" s="110"/>
    </row>
    <row r="3" spans="1:103" s="58" customFormat="1" ht="28.95" customHeight="1" x14ac:dyDescent="0.35">
      <c r="A3" s="298" t="s">
        <v>4364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Y3" s="110"/>
    </row>
    <row r="5" spans="1:103" ht="60" customHeight="1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  <c r="CX5" s="12"/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2"/>
    </row>
    <row r="7" spans="1:103" ht="80.099999999999994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25" si="0">LEFT(L7,2)</f>
        <v>06</v>
      </c>
      <c r="I7" s="12" t="str">
        <f t="shared" ref="I7:I25" si="1">MID(L7,4,2)</f>
        <v>11</v>
      </c>
      <c r="J7" s="12" t="str">
        <f t="shared" ref="J7:J25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9" t="s">
        <v>4120</v>
      </c>
    </row>
    <row r="8" spans="1:103" ht="80.099999999999994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09" t="s">
        <v>4121</v>
      </c>
    </row>
    <row r="9" spans="1:103" ht="80.099999999999994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09" t="s">
        <v>4122</v>
      </c>
    </row>
    <row r="10" spans="1:103" ht="80.09999999999999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4222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9" t="s">
        <v>4123</v>
      </c>
    </row>
    <row r="11" spans="1:103" ht="80.099999999999994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09" t="s">
        <v>4124</v>
      </c>
    </row>
    <row r="12" spans="1:103" ht="80.099999999999994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09" t="s">
        <v>4125</v>
      </c>
    </row>
    <row r="13" spans="1:103" ht="80.099999999999994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09" t="s">
        <v>4126</v>
      </c>
    </row>
    <row r="14" spans="1:103" ht="80.099999999999994" customHeight="1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09" t="s">
        <v>4127</v>
      </c>
    </row>
    <row r="15" spans="1:103" ht="80.099999999999994" customHeight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09" t="s">
        <v>4128</v>
      </c>
    </row>
    <row r="16" spans="1:103" ht="80.099999999999994" customHeight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09" t="s">
        <v>4129</v>
      </c>
    </row>
    <row r="17" spans="1:103" ht="80.099999999999994" customHeight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09" t="s">
        <v>4130</v>
      </c>
    </row>
    <row r="18" spans="1:103" ht="80.099999999999994" customHeight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09" t="s">
        <v>4131</v>
      </c>
    </row>
    <row r="19" spans="1:103" ht="80.099999999999994" customHeight="1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09" t="s">
        <v>4132</v>
      </c>
    </row>
    <row r="20" spans="1:103" ht="80.099999999999994" customHeight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09" t="s">
        <v>4133</v>
      </c>
    </row>
    <row r="21" spans="1:103" ht="80.099999999999994" customHeight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09" t="s">
        <v>4134</v>
      </c>
    </row>
    <row r="22" spans="1:103" ht="80.099999999999994" customHeight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3998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09" t="s">
        <v>4135</v>
      </c>
    </row>
    <row r="23" spans="1:103" ht="80.099999999999994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2"/>
    </row>
    <row r="24" spans="1:103" ht="80.099999999999994" customHeight="1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2"/>
    </row>
    <row r="25" spans="1:103" ht="80.099999999999994" customHeight="1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2"/>
    </row>
    <row r="26" spans="1:103" ht="80.099999999999994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ref="H26:H62" si="3">LEFT(L26,2)</f>
        <v>01</v>
      </c>
      <c r="I26" s="12" t="str">
        <f t="shared" ref="I26:I62" si="4">MID(L26,4,2)</f>
        <v>07</v>
      </c>
      <c r="J26" s="12" t="str">
        <f t="shared" ref="J26:J62" si="5">RIGHT(L26,4)</f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09" t="s">
        <v>4136</v>
      </c>
    </row>
    <row r="27" spans="1:103" ht="80.099999999999994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3"/>
        <v>09</v>
      </c>
      <c r="I27" s="12" t="str">
        <f t="shared" si="4"/>
        <v>04</v>
      </c>
      <c r="J27" s="12" t="str">
        <f t="shared" si="5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09" t="s">
        <v>4137</v>
      </c>
    </row>
    <row r="28" spans="1:103" ht="80.099999999999994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14</v>
      </c>
      <c r="I28" s="12" t="str">
        <f t="shared" si="4"/>
        <v>05</v>
      </c>
      <c r="J28" s="12" t="str">
        <f t="shared" si="5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9" t="s">
        <v>4177</v>
      </c>
    </row>
    <row r="29" spans="1:103" ht="80.099999999999994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11</v>
      </c>
      <c r="J29" s="12" t="str">
        <f t="shared" si="5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09" t="s">
        <v>4138</v>
      </c>
      <c r="CY29" s="112"/>
    </row>
    <row r="30" spans="1:103" ht="80.099999999999994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3"/>
        <v>02</v>
      </c>
      <c r="I30" s="12" t="str">
        <f t="shared" si="4"/>
        <v>12</v>
      </c>
      <c r="J30" s="12" t="str">
        <f t="shared" si="5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09" t="s">
        <v>4140</v>
      </c>
    </row>
    <row r="31" spans="1:103" ht="80.099999999999994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10</v>
      </c>
      <c r="I31" s="12" t="str">
        <f t="shared" si="4"/>
        <v>06</v>
      </c>
      <c r="J31" s="12" t="str">
        <f t="shared" si="5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9" t="s">
        <v>4141</v>
      </c>
    </row>
    <row r="32" spans="1:103" ht="80.099999999999994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02</v>
      </c>
      <c r="I32" s="12" t="str">
        <f t="shared" si="4"/>
        <v>02</v>
      </c>
      <c r="J32" s="12" t="str">
        <f t="shared" si="5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9" t="s">
        <v>4142</v>
      </c>
    </row>
    <row r="33" spans="1:103" ht="80.099999999999994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08</v>
      </c>
      <c r="J33" s="12" t="str">
        <f t="shared" si="5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12"/>
    </row>
    <row r="34" spans="1:103" ht="80.099999999999994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13</v>
      </c>
      <c r="I34" s="12" t="str">
        <f t="shared" si="4"/>
        <v>03</v>
      </c>
      <c r="J34" s="12" t="str">
        <f t="shared" si="5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9" t="s">
        <v>4143</v>
      </c>
    </row>
    <row r="35" spans="1:103" ht="80.099999999999994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14</v>
      </c>
      <c r="I35" s="12" t="str">
        <f t="shared" si="4"/>
        <v>10</v>
      </c>
      <c r="J35" s="12" t="str">
        <f t="shared" si="5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9" t="s">
        <v>4144</v>
      </c>
    </row>
    <row r="36" spans="1:103" ht="80.099999999999994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20</v>
      </c>
      <c r="I36" s="12" t="str">
        <f t="shared" si="4"/>
        <v>10</v>
      </c>
      <c r="J36" s="12" t="str">
        <f t="shared" si="5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09" t="s">
        <v>4145</v>
      </c>
    </row>
    <row r="37" spans="1:103" ht="80.099999999999994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20</v>
      </c>
      <c r="I37" s="12" t="str">
        <f t="shared" si="4"/>
        <v>09</v>
      </c>
      <c r="J37" s="12" t="str">
        <f t="shared" si="5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09" t="s">
        <v>4146</v>
      </c>
    </row>
    <row r="38" spans="1:103" ht="80.099999999999994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31</v>
      </c>
      <c r="I38" s="12" t="str">
        <f t="shared" si="4"/>
        <v>08</v>
      </c>
      <c r="J38" s="12" t="str">
        <f t="shared" si="5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9" t="s">
        <v>4147</v>
      </c>
    </row>
    <row r="39" spans="1:103" ht="80.099999999999994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3"/>
        <v>21</v>
      </c>
      <c r="I39" s="12" t="str">
        <f t="shared" si="4"/>
        <v>02</v>
      </c>
      <c r="J39" s="12" t="str">
        <f t="shared" si="5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12"/>
    </row>
    <row r="40" spans="1:103" ht="80.099999999999994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3"/>
        <v>19</v>
      </c>
      <c r="I40" s="12" t="str">
        <f t="shared" si="4"/>
        <v>02</v>
      </c>
      <c r="J40" s="12" t="str">
        <f t="shared" si="5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09" t="s">
        <v>4148</v>
      </c>
    </row>
    <row r="41" spans="1:103" ht="80.099999999999994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03</v>
      </c>
      <c r="I41" s="12" t="str">
        <f t="shared" si="4"/>
        <v>12</v>
      </c>
      <c r="J41" s="12" t="str">
        <f t="shared" si="5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9" t="s">
        <v>4149</v>
      </c>
    </row>
    <row r="42" spans="1:103" ht="80.099999999999994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3"/>
        <v>19</v>
      </c>
      <c r="I42" s="12" t="str">
        <f t="shared" si="4"/>
        <v>01</v>
      </c>
      <c r="J42" s="12" t="str">
        <f t="shared" si="5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09" t="s">
        <v>4150</v>
      </c>
    </row>
    <row r="43" spans="1:103" ht="80.099999999999994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3"/>
        <v>22</v>
      </c>
      <c r="I43" s="12" t="str">
        <f t="shared" si="4"/>
        <v>10</v>
      </c>
      <c r="J43" s="12" t="str">
        <f t="shared" si="5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09" t="s">
        <v>4151</v>
      </c>
    </row>
    <row r="44" spans="1:103" ht="80.099999999999994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3"/>
        <v>02</v>
      </c>
      <c r="I44" s="12" t="str">
        <f t="shared" si="4"/>
        <v>01</v>
      </c>
      <c r="J44" s="12" t="str">
        <f t="shared" si="5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9" t="s">
        <v>4152</v>
      </c>
      <c r="CY44" s="112" t="s">
        <v>4153</v>
      </c>
    </row>
    <row r="45" spans="1:103" ht="80.099999999999994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3"/>
        <v>03</v>
      </c>
      <c r="I45" s="12" t="str">
        <f t="shared" si="4"/>
        <v>02</v>
      </c>
      <c r="J45" s="12" t="str">
        <f t="shared" si="5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09" t="s">
        <v>4154</v>
      </c>
    </row>
    <row r="46" spans="1:103" ht="80.099999999999994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3"/>
        <v>15</v>
      </c>
      <c r="I46" s="12" t="str">
        <f t="shared" si="4"/>
        <v>07</v>
      </c>
      <c r="J46" s="12" t="str">
        <f t="shared" si="5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09" t="s">
        <v>4155</v>
      </c>
    </row>
    <row r="47" spans="1:103" ht="80.099999999999994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3"/>
        <v>25</v>
      </c>
      <c r="I47" s="12" t="str">
        <f t="shared" si="4"/>
        <v>06</v>
      </c>
      <c r="J47" s="12" t="str">
        <f t="shared" si="5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09" t="s">
        <v>4156</v>
      </c>
    </row>
    <row r="48" spans="1:103" ht="80.099999999999994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3"/>
        <v>07</v>
      </c>
      <c r="I48" s="12" t="str">
        <f t="shared" si="4"/>
        <v>11</v>
      </c>
      <c r="J48" s="12" t="str">
        <f t="shared" si="5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09" t="s">
        <v>4157</v>
      </c>
    </row>
    <row r="49" spans="1:103" ht="80.099999999999994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3"/>
        <v>10</v>
      </c>
      <c r="I49" s="12" t="str">
        <f t="shared" si="4"/>
        <v>08</v>
      </c>
      <c r="J49" s="12" t="str">
        <f t="shared" si="5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109" t="s">
        <v>4158</v>
      </c>
    </row>
    <row r="50" spans="1:103" ht="80.099999999999994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3"/>
        <v>17</v>
      </c>
      <c r="I50" s="12" t="str">
        <f t="shared" si="4"/>
        <v>12</v>
      </c>
      <c r="J50" s="12" t="str">
        <f t="shared" si="5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09" t="s">
        <v>4159</v>
      </c>
      <c r="CY50" s="112" t="s">
        <v>4160</v>
      </c>
    </row>
    <row r="51" spans="1:103" ht="80.099999999999994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3"/>
        <v>13</v>
      </c>
      <c r="I51" s="12" t="str">
        <f t="shared" si="4"/>
        <v>04</v>
      </c>
      <c r="J51" s="12" t="str">
        <f t="shared" si="5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2"/>
    </row>
    <row r="52" spans="1:103" ht="80.099999999999994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3"/>
        <v>02</v>
      </c>
      <c r="I52" s="12" t="str">
        <f t="shared" si="4"/>
        <v>04</v>
      </c>
      <c r="J52" s="12" t="str">
        <f t="shared" si="5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09" t="s">
        <v>4161</v>
      </c>
    </row>
    <row r="53" spans="1:103" ht="80.099999999999994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3"/>
        <v>28</v>
      </c>
      <c r="I53" s="12" t="str">
        <f t="shared" si="4"/>
        <v>02</v>
      </c>
      <c r="J53" s="12" t="str">
        <f t="shared" si="5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09" t="s">
        <v>4162</v>
      </c>
    </row>
    <row r="54" spans="1:103" ht="80.099999999999994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3"/>
        <v>10</v>
      </c>
      <c r="I54" s="12" t="str">
        <f t="shared" si="4"/>
        <v>03</v>
      </c>
      <c r="J54" s="12" t="str">
        <f t="shared" si="5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09" t="s">
        <v>4163</v>
      </c>
    </row>
    <row r="55" spans="1:103" ht="80.099999999999994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3"/>
        <v>06</v>
      </c>
      <c r="I55" s="12" t="str">
        <f t="shared" si="4"/>
        <v>09</v>
      </c>
      <c r="J55" s="12" t="str">
        <f t="shared" si="5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09" t="s">
        <v>4164</v>
      </c>
    </row>
    <row r="56" spans="1:103" ht="80.099999999999994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3"/>
        <v>25</v>
      </c>
      <c r="I56" s="12" t="str">
        <f t="shared" si="4"/>
        <v>02</v>
      </c>
      <c r="J56" s="12" t="str">
        <f t="shared" si="5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3981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2"/>
    </row>
    <row r="57" spans="1:103" ht="80.099999999999994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3"/>
        <v>26</v>
      </c>
      <c r="I57" s="12" t="str">
        <f t="shared" si="4"/>
        <v>06</v>
      </c>
      <c r="J57" s="12" t="str">
        <f t="shared" si="5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3982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2"/>
    </row>
    <row r="58" spans="1:103" ht="80.099999999999994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3"/>
        <v>06</v>
      </c>
      <c r="I58" s="12" t="str">
        <f t="shared" si="4"/>
        <v>07</v>
      </c>
      <c r="J58" s="12" t="str">
        <f t="shared" si="5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2"/>
    </row>
    <row r="59" spans="1:103" ht="80.099999999999994" customHeight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3"/>
        <v>17</v>
      </c>
      <c r="I59" s="12" t="str">
        <f t="shared" si="4"/>
        <v>07</v>
      </c>
      <c r="J59" s="12" t="str">
        <f t="shared" si="5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2"/>
    </row>
    <row r="60" spans="1:103" ht="80.099999999999994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3"/>
        <v>30</v>
      </c>
      <c r="I60" s="12" t="str">
        <f t="shared" si="4"/>
        <v>12</v>
      </c>
      <c r="J60" s="12" t="str">
        <f t="shared" si="5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3982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2"/>
    </row>
    <row r="61" spans="1:103" ht="80.099999999999994" customHeight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3"/>
        <v>24</v>
      </c>
      <c r="I61" s="12" t="str">
        <f t="shared" si="4"/>
        <v>05</v>
      </c>
      <c r="J61" s="12" t="str">
        <f t="shared" si="5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09" t="s">
        <v>4179</v>
      </c>
    </row>
    <row r="62" spans="1:103" ht="80.099999999999994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3"/>
        <v>09</v>
      </c>
      <c r="I62" s="12" t="str">
        <f t="shared" si="4"/>
        <v>08</v>
      </c>
      <c r="J62" s="12" t="str">
        <f t="shared" si="5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3983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2"/>
    </row>
    <row r="63" spans="1:103" ht="80.099999999999994" customHeight="1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ref="H63:H94" si="6">LEFT(L63,2)</f>
        <v>25</v>
      </c>
      <c r="I63" s="12" t="str">
        <f t="shared" ref="I63:I94" si="7">MID(L63,4,2)</f>
        <v>06</v>
      </c>
      <c r="J63" s="12" t="str">
        <f t="shared" ref="J63:J94" si="8">RIGHT(L63,4)</f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4" t="s">
        <v>34</v>
      </c>
      <c r="BR63" s="12"/>
      <c r="BS63" s="12" t="s">
        <v>50</v>
      </c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3055</v>
      </c>
      <c r="CW63" s="52" t="s">
        <v>3964</v>
      </c>
      <c r="CX63" s="109" t="s">
        <v>4165</v>
      </c>
    </row>
    <row r="64" spans="1:103" ht="80.099999999999994" customHeight="1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26</v>
      </c>
      <c r="I64" s="12" t="str">
        <f t="shared" si="7"/>
        <v>07</v>
      </c>
      <c r="J64" s="12" t="str">
        <f t="shared" si="8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34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4</v>
      </c>
      <c r="BX64" s="4">
        <v>3.33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53"/>
      <c r="CX64" s="109" t="s">
        <v>4166</v>
      </c>
    </row>
    <row r="65" spans="1:102" ht="80.099999999999994" customHeight="1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6"/>
        <v>02</v>
      </c>
      <c r="I65" s="12" t="str">
        <f t="shared" si="7"/>
        <v>11</v>
      </c>
      <c r="J65" s="12" t="str">
        <f t="shared" si="8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53"/>
      <c r="CX65" s="109" t="s">
        <v>4167</v>
      </c>
    </row>
    <row r="66" spans="1:102" ht="80.099999999999994" customHeight="1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6"/>
        <v>26</v>
      </c>
      <c r="I66" s="12" t="str">
        <f t="shared" si="7"/>
        <v>09</v>
      </c>
      <c r="J66" s="12" t="str">
        <f t="shared" si="8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53"/>
      <c r="CX66" s="109" t="s">
        <v>4168</v>
      </c>
    </row>
    <row r="67" spans="1:102" ht="80.099999999999994" customHeight="1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6"/>
        <v>25</v>
      </c>
      <c r="I67" s="12" t="str">
        <f t="shared" si="7"/>
        <v>11</v>
      </c>
      <c r="J67" s="12" t="str">
        <f t="shared" si="8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1243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9" t="s">
        <v>4169</v>
      </c>
    </row>
    <row r="68" spans="1:102" ht="80.099999999999994" customHeight="1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6"/>
        <v>22</v>
      </c>
      <c r="I68" s="12" t="str">
        <f t="shared" si="7"/>
        <v>04</v>
      </c>
      <c r="J68" s="12" t="str">
        <f t="shared" si="8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3933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53"/>
      <c r="CX68" s="109" t="s">
        <v>4170</v>
      </c>
    </row>
    <row r="69" spans="1:102" ht="80.099999999999994" customHeight="1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6"/>
        <v>24</v>
      </c>
      <c r="I69" s="12" t="str">
        <f t="shared" si="7"/>
        <v>12</v>
      </c>
      <c r="J69" s="12" t="str">
        <f t="shared" si="8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53"/>
      <c r="CX69" s="109" t="s">
        <v>4171</v>
      </c>
    </row>
    <row r="70" spans="1:102" ht="80.099999999999994" customHeight="1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6"/>
        <v>06</v>
      </c>
      <c r="I70" s="12" t="str">
        <f t="shared" si="7"/>
        <v>01</v>
      </c>
      <c r="J70" s="12" t="str">
        <f t="shared" si="8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53"/>
      <c r="CX70" s="109" t="s">
        <v>4172</v>
      </c>
    </row>
    <row r="71" spans="1:102" ht="80.099999999999994" customHeight="1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6"/>
        <v>01</v>
      </c>
      <c r="I71" s="12" t="str">
        <f t="shared" si="7"/>
        <v>11</v>
      </c>
      <c r="J71" s="12" t="str">
        <f t="shared" si="8"/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53"/>
      <c r="CX71" s="109" t="s">
        <v>4173</v>
      </c>
    </row>
    <row r="72" spans="1:102" ht="80.099999999999994" customHeight="1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6"/>
        <v>19</v>
      </c>
      <c r="I72" s="12" t="str">
        <f t="shared" si="7"/>
        <v>05</v>
      </c>
      <c r="J72" s="12" t="str">
        <f t="shared" si="8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4"/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2967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/>
      <c r="CW72" s="53"/>
      <c r="CX72" s="109" t="s">
        <v>4174</v>
      </c>
    </row>
    <row r="73" spans="1:102" ht="80.099999999999994" customHeight="1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6"/>
        <v>05</v>
      </c>
      <c r="I73" s="12" t="str">
        <f t="shared" si="7"/>
        <v>08</v>
      </c>
      <c r="J73" s="12" t="str">
        <f t="shared" si="8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109" t="s">
        <v>4175</v>
      </c>
    </row>
    <row r="74" spans="1:102" ht="80.099999999999994" customHeight="1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6"/>
        <v>19</v>
      </c>
      <c r="I74" s="12" t="str">
        <f t="shared" si="7"/>
        <v>11</v>
      </c>
      <c r="J74" s="12" t="str">
        <f t="shared" si="8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53"/>
      <c r="CX74" s="109" t="s">
        <v>4176</v>
      </c>
    </row>
    <row r="75" spans="1:102" ht="80.099999999999994" customHeight="1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6"/>
        <v>13</v>
      </c>
      <c r="I75" s="12" t="str">
        <f t="shared" si="7"/>
        <v>02</v>
      </c>
      <c r="J75" s="12" t="str">
        <f t="shared" si="8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53"/>
      <c r="CX75" s="109" t="s">
        <v>4181</v>
      </c>
    </row>
    <row r="76" spans="1:102" ht="80.099999999999994" customHeight="1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6"/>
        <v>5/</v>
      </c>
      <c r="I76" s="12" t="str">
        <f t="shared" si="7"/>
        <v>2/</v>
      </c>
      <c r="J76" s="12" t="str">
        <f t="shared" si="8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53"/>
      <c r="CX76" s="109" t="s">
        <v>4182</v>
      </c>
    </row>
    <row r="77" spans="1:102" ht="80.099999999999994" customHeight="1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6"/>
        <v>19</v>
      </c>
      <c r="I77" s="12" t="str">
        <f t="shared" si="7"/>
        <v>07</v>
      </c>
      <c r="J77" s="12" t="str">
        <f t="shared" si="8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  <c r="CX77" s="109" t="s">
        <v>4183</v>
      </c>
    </row>
    <row r="78" spans="1:102" ht="80.099999999999994" customHeight="1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6"/>
        <v>29</v>
      </c>
      <c r="I78" s="12" t="str">
        <f t="shared" si="7"/>
        <v>03</v>
      </c>
      <c r="J78" s="12" t="str">
        <f t="shared" si="8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/>
      <c r="CA78" s="4" t="s">
        <v>2967</v>
      </c>
      <c r="CB78" s="4" t="s">
        <v>3873</v>
      </c>
      <c r="CC78" s="10" t="s">
        <v>3874</v>
      </c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109" t="s">
        <v>4184</v>
      </c>
    </row>
    <row r="79" spans="1:102" ht="80.099999999999994" customHeight="1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6"/>
        <v>10</v>
      </c>
      <c r="I79" s="12" t="str">
        <f t="shared" si="7"/>
        <v>10</v>
      </c>
      <c r="J79" s="12" t="str">
        <f t="shared" si="8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53"/>
      <c r="CX79" s="109" t="s">
        <v>4185</v>
      </c>
    </row>
    <row r="80" spans="1:102" ht="80.099999999999994" customHeight="1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6"/>
        <v>01</v>
      </c>
      <c r="I80" s="12" t="str">
        <f t="shared" si="7"/>
        <v>01</v>
      </c>
      <c r="J80" s="12" t="str">
        <f t="shared" si="8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53"/>
      <c r="CX80" s="109" t="s">
        <v>4186</v>
      </c>
    </row>
    <row r="81" spans="1:102" ht="80.099999999999994" customHeight="1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6"/>
        <v>01</v>
      </c>
      <c r="I81" s="12" t="str">
        <f t="shared" si="7"/>
        <v>03</v>
      </c>
      <c r="J81" s="12" t="str">
        <f t="shared" si="8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09" t="s">
        <v>4187</v>
      </c>
    </row>
    <row r="82" spans="1:102" ht="80.099999999999994" customHeight="1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6"/>
        <v>25</v>
      </c>
      <c r="I82" s="12" t="str">
        <f t="shared" si="7"/>
        <v>07</v>
      </c>
      <c r="J82" s="12" t="str">
        <f t="shared" si="8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09" t="s">
        <v>4188</v>
      </c>
    </row>
    <row r="83" spans="1:102" ht="80.099999999999994" customHeight="1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6"/>
        <v>23</v>
      </c>
      <c r="I83" s="12" t="str">
        <f t="shared" si="7"/>
        <v>11</v>
      </c>
      <c r="J83" s="12" t="str">
        <f t="shared" si="8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53"/>
      <c r="CX83" s="109" t="s">
        <v>4171</v>
      </c>
    </row>
    <row r="84" spans="1:102" ht="80.099999999999994" customHeight="1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6"/>
        <v>05</v>
      </c>
      <c r="I84" s="12" t="str">
        <f t="shared" si="7"/>
        <v>06</v>
      </c>
      <c r="J84" s="12" t="str">
        <f t="shared" si="8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53"/>
      <c r="CX84" s="109" t="s">
        <v>4189</v>
      </c>
    </row>
    <row r="85" spans="1:102" ht="80.099999999999994" customHeight="1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6"/>
        <v>25</v>
      </c>
      <c r="I85" s="12" t="str">
        <f t="shared" si="7"/>
        <v>08</v>
      </c>
      <c r="J85" s="12" t="str">
        <f t="shared" si="8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  <c r="CX85" s="109" t="s">
        <v>4190</v>
      </c>
    </row>
    <row r="86" spans="1:102" ht="80.099999999999994" customHeight="1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6"/>
        <v>25</v>
      </c>
      <c r="I86" s="12" t="str">
        <f t="shared" si="7"/>
        <v>08</v>
      </c>
      <c r="J86" s="12" t="str">
        <f t="shared" si="8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12" t="s">
        <v>4191</v>
      </c>
    </row>
    <row r="87" spans="1:102" ht="80.099999999999994" customHeight="1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6"/>
        <v>22</v>
      </c>
      <c r="I87" s="12" t="str">
        <f t="shared" si="7"/>
        <v>12</v>
      </c>
      <c r="J87" s="12" t="str">
        <f t="shared" si="8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53"/>
      <c r="CX87" s="109" t="s">
        <v>4192</v>
      </c>
    </row>
    <row r="88" spans="1:102" ht="80.099999999999994" customHeight="1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6"/>
        <v>03</v>
      </c>
      <c r="I88" s="12" t="str">
        <f t="shared" si="7"/>
        <v>08</v>
      </c>
      <c r="J88" s="12" t="str">
        <f t="shared" si="8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109" t="s">
        <v>4193</v>
      </c>
    </row>
    <row r="89" spans="1:102" ht="80.099999999999994" customHeight="1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6"/>
        <v>04</v>
      </c>
      <c r="I89" s="12" t="str">
        <f t="shared" si="7"/>
        <v>05</v>
      </c>
      <c r="J89" s="12" t="str">
        <f t="shared" si="8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53"/>
      <c r="CX89" s="109" t="s">
        <v>4194</v>
      </c>
    </row>
    <row r="90" spans="1:102" ht="80.099999999999994" customHeight="1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6"/>
        <v>12</v>
      </c>
      <c r="I90" s="12" t="str">
        <f t="shared" si="7"/>
        <v>08</v>
      </c>
      <c r="J90" s="12" t="str">
        <f t="shared" si="8"/>
        <v>1974</v>
      </c>
      <c r="K90" s="4" t="s">
        <v>1372</v>
      </c>
      <c r="L90" s="4" t="s">
        <v>42</v>
      </c>
      <c r="M90" s="4" t="s">
        <v>3217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53"/>
      <c r="CX90" s="12"/>
    </row>
    <row r="91" spans="1:102" ht="80.099999999999994" customHeight="1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6"/>
        <v>03</v>
      </c>
      <c r="I91" s="12" t="str">
        <f t="shared" si="7"/>
        <v>09</v>
      </c>
      <c r="J91" s="12" t="str">
        <f t="shared" si="8"/>
        <v>1975</v>
      </c>
      <c r="K91" s="4" t="s">
        <v>1380</v>
      </c>
      <c r="L91" s="4" t="s">
        <v>211</v>
      </c>
      <c r="M91" s="4" t="s">
        <v>3217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53"/>
      <c r="CX91" s="12"/>
    </row>
    <row r="92" spans="1:102" ht="80.099999999999994" customHeight="1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6"/>
        <v>01</v>
      </c>
      <c r="I92" s="12" t="str">
        <f t="shared" si="7"/>
        <v>01</v>
      </c>
      <c r="J92" s="12" t="str">
        <f t="shared" si="8"/>
        <v>1973</v>
      </c>
      <c r="K92" s="4" t="s">
        <v>1396</v>
      </c>
      <c r="L92" s="4" t="s">
        <v>450</v>
      </c>
      <c r="M92" s="4" t="s">
        <v>3217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53"/>
      <c r="CX92" s="12"/>
    </row>
    <row r="93" spans="1:102" ht="80.099999999999994" customHeight="1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6"/>
        <v>22</v>
      </c>
      <c r="I93" s="12" t="str">
        <f t="shared" si="7"/>
        <v>02</v>
      </c>
      <c r="J93" s="12" t="str">
        <f t="shared" si="8"/>
        <v>1978</v>
      </c>
      <c r="K93" s="4" t="s">
        <v>1391</v>
      </c>
      <c r="L93" s="4" t="s">
        <v>198</v>
      </c>
      <c r="M93" s="4" t="s">
        <v>3217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3984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53"/>
      <c r="CX93" s="12"/>
    </row>
    <row r="94" spans="1:102" ht="80.099999999999994" customHeight="1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6"/>
        <v>19</v>
      </c>
      <c r="I94" s="12" t="str">
        <f t="shared" si="7"/>
        <v>01</v>
      </c>
      <c r="J94" s="12" t="str">
        <f t="shared" si="8"/>
        <v>1972</v>
      </c>
      <c r="K94" s="4" t="s">
        <v>1383</v>
      </c>
      <c r="L94" s="4" t="s">
        <v>100</v>
      </c>
      <c r="M94" s="4" t="s">
        <v>3217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53"/>
      <c r="CX94" s="12"/>
    </row>
    <row r="95" spans="1:102" ht="80.099999999999994" customHeight="1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ref="H95:H123" si="9">LEFT(L95,2)</f>
        <v>03</v>
      </c>
      <c r="I95" s="12" t="str">
        <f t="shared" ref="I95:I123" si="10">MID(L95,4,2)</f>
        <v>09</v>
      </c>
      <c r="J95" s="12" t="str">
        <f t="shared" ref="J95:J123" si="11">RIGHT(L95,4)</f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3985</v>
      </c>
      <c r="AY95" s="4"/>
      <c r="AZ95" s="8"/>
      <c r="BA95" s="8"/>
      <c r="BB95" s="4" t="s">
        <v>4198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2" t="s">
        <v>3965</v>
      </c>
      <c r="CX95" s="109" t="s">
        <v>4195</v>
      </c>
    </row>
    <row r="96" spans="1:102" ht="80.099999999999994" customHeight="1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9"/>
        <v>15</v>
      </c>
      <c r="I96" s="12" t="str">
        <f t="shared" si="10"/>
        <v>02</v>
      </c>
      <c r="J96" s="12" t="str">
        <f t="shared" si="11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53"/>
      <c r="CX96" s="109" t="s">
        <v>4197</v>
      </c>
    </row>
    <row r="97" spans="1:103" ht="80.099999999999994" customHeight="1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07</v>
      </c>
      <c r="I97" s="12" t="str">
        <f t="shared" si="10"/>
        <v>04</v>
      </c>
      <c r="J97" s="12" t="str">
        <f t="shared" si="11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109" t="s">
        <v>4199</v>
      </c>
    </row>
    <row r="98" spans="1:103" ht="80.099999999999994" customHeight="1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9"/>
        <v>01</v>
      </c>
      <c r="I98" s="12" t="str">
        <f t="shared" si="10"/>
        <v>01</v>
      </c>
      <c r="J98" s="12" t="str">
        <f t="shared" si="11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9" t="s">
        <v>4200</v>
      </c>
    </row>
    <row r="99" spans="1:103" ht="80.099999999999994" customHeight="1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9"/>
        <v>17</v>
      </c>
      <c r="I99" s="12" t="str">
        <f t="shared" si="10"/>
        <v>02</v>
      </c>
      <c r="J99" s="12" t="str">
        <f t="shared" si="11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53"/>
      <c r="CX99" s="109" t="s">
        <v>4201</v>
      </c>
    </row>
    <row r="100" spans="1:103" ht="80.099999999999994" customHeight="1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12</v>
      </c>
      <c r="I100" s="12" t="str">
        <f t="shared" si="10"/>
        <v>02</v>
      </c>
      <c r="J100" s="12" t="str">
        <f t="shared" si="11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3"/>
      <c r="CX100" s="109" t="s">
        <v>4202</v>
      </c>
      <c r="CY100" s="112" t="s">
        <v>4203</v>
      </c>
    </row>
    <row r="101" spans="1:103" ht="80.099999999999994" customHeight="1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9"/>
        <v>15</v>
      </c>
      <c r="I101" s="12" t="str">
        <f t="shared" si="10"/>
        <v>05</v>
      </c>
      <c r="J101" s="12" t="str">
        <f t="shared" si="11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/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53"/>
      <c r="CX101" s="12"/>
    </row>
    <row r="102" spans="1:103" ht="80.099999999999994" customHeight="1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15</v>
      </c>
      <c r="I102" s="12" t="str">
        <f t="shared" si="10"/>
        <v>03</v>
      </c>
      <c r="J102" s="12" t="str">
        <f t="shared" si="11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 t="s">
        <v>1243</v>
      </c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53"/>
      <c r="CX102" s="109" t="s">
        <v>4204</v>
      </c>
    </row>
    <row r="103" spans="1:103" ht="80.099999999999994" customHeight="1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06</v>
      </c>
      <c r="I103" s="12" t="str">
        <f t="shared" si="10"/>
        <v>02</v>
      </c>
      <c r="J103" s="12" t="str">
        <f t="shared" si="11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53"/>
      <c r="CX103" s="109" t="s">
        <v>4205</v>
      </c>
    </row>
    <row r="104" spans="1:103" ht="80.099999999999994" customHeight="1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9"/>
        <v>25</v>
      </c>
      <c r="I104" s="12" t="str">
        <f t="shared" si="10"/>
        <v>04</v>
      </c>
      <c r="J104" s="12" t="str">
        <f t="shared" si="11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09" t="s">
        <v>4206</v>
      </c>
    </row>
    <row r="105" spans="1:103" ht="80.099999999999994" customHeight="1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07</v>
      </c>
      <c r="I105" s="12" t="str">
        <f t="shared" si="10"/>
        <v>07</v>
      </c>
      <c r="J105" s="12" t="str">
        <f t="shared" si="11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09" t="s">
        <v>4207</v>
      </c>
    </row>
    <row r="106" spans="1:103" ht="80.099999999999994" customHeight="1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9"/>
        <v>04</v>
      </c>
      <c r="I106" s="12" t="str">
        <f t="shared" si="10"/>
        <v>01</v>
      </c>
      <c r="J106" s="12" t="str">
        <f t="shared" si="11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53"/>
      <c r="CX106" s="109" t="s">
        <v>4208</v>
      </c>
    </row>
    <row r="107" spans="1:103" ht="80.099999999999994" customHeight="1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9"/>
        <v>25</v>
      </c>
      <c r="I107" s="12" t="str">
        <f t="shared" si="10"/>
        <v>07</v>
      </c>
      <c r="J107" s="12" t="str">
        <f t="shared" si="11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53"/>
      <c r="CX107" s="109" t="s">
        <v>4209</v>
      </c>
    </row>
    <row r="108" spans="1:103" ht="80.099999999999994" customHeight="1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20</v>
      </c>
      <c r="I108" s="12" t="str">
        <f t="shared" si="10"/>
        <v>10</v>
      </c>
      <c r="J108" s="12" t="str">
        <f t="shared" si="11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  <c r="CX108" s="109" t="s">
        <v>4210</v>
      </c>
    </row>
    <row r="109" spans="1:103" ht="80.099999999999994" customHeight="1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9"/>
        <v>13</v>
      </c>
      <c r="I109" s="12" t="str">
        <f t="shared" si="10"/>
        <v>06</v>
      </c>
      <c r="J109" s="12" t="str">
        <f t="shared" si="11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53"/>
      <c r="CX109" s="12"/>
    </row>
    <row r="110" spans="1:103" ht="80.099999999999994" customHeight="1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9"/>
        <v>08</v>
      </c>
      <c r="I110" s="12" t="str">
        <f t="shared" si="10"/>
        <v>12</v>
      </c>
      <c r="J110" s="12" t="str">
        <f t="shared" si="11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53"/>
      <c r="CX110" s="109" t="s">
        <v>4211</v>
      </c>
    </row>
    <row r="111" spans="1:103" ht="80.099999999999994" customHeight="1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03</v>
      </c>
      <c r="I111" s="12" t="str">
        <f t="shared" si="10"/>
        <v>02</v>
      </c>
      <c r="J111" s="12" t="str">
        <f t="shared" si="11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53"/>
      <c r="CX111" s="109" t="s">
        <v>4212</v>
      </c>
    </row>
    <row r="112" spans="1:103" ht="80.099999999999994" customHeight="1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15</v>
      </c>
      <c r="I112" s="12" t="str">
        <f t="shared" si="10"/>
        <v>08</v>
      </c>
      <c r="J112" s="12" t="str">
        <f t="shared" si="11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53"/>
      <c r="CX112" s="109" t="s">
        <v>4213</v>
      </c>
    </row>
    <row r="113" spans="1:103" ht="80.099999999999994" customHeight="1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9"/>
        <v>07</v>
      </c>
      <c r="I113" s="12" t="str">
        <f t="shared" si="10"/>
        <v>07</v>
      </c>
      <c r="J113" s="12" t="str">
        <f t="shared" si="11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53"/>
      <c r="CX113" s="109" t="s">
        <v>4214</v>
      </c>
    </row>
    <row r="114" spans="1:103" ht="80.099999999999994" customHeight="1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9"/>
        <v>24</v>
      </c>
      <c r="I114" s="12" t="str">
        <f t="shared" si="10"/>
        <v>04</v>
      </c>
      <c r="J114" s="12" t="str">
        <f t="shared" si="11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53"/>
      <c r="CX114" s="12"/>
    </row>
    <row r="115" spans="1:103" ht="80.099999999999994" customHeight="1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9"/>
        <v>12</v>
      </c>
      <c r="I115" s="12" t="str">
        <f t="shared" si="10"/>
        <v>02</v>
      </c>
      <c r="J115" s="12" t="str">
        <f t="shared" si="11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09" t="s">
        <v>4215</v>
      </c>
    </row>
    <row r="116" spans="1:103" ht="80.099999999999994" customHeight="1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9"/>
        <v>10</v>
      </c>
      <c r="I116" s="12" t="str">
        <f t="shared" si="10"/>
        <v>04</v>
      </c>
      <c r="J116" s="12" t="str">
        <f t="shared" si="11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53"/>
      <c r="CX116" s="109" t="s">
        <v>4216</v>
      </c>
    </row>
    <row r="117" spans="1:103" ht="80.099999999999994" customHeight="1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9"/>
        <v>28</v>
      </c>
      <c r="I117" s="12" t="str">
        <f t="shared" si="10"/>
        <v>08</v>
      </c>
      <c r="J117" s="12" t="str">
        <f t="shared" si="11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53"/>
      <c r="CX117" s="109" t="s">
        <v>4217</v>
      </c>
    </row>
    <row r="118" spans="1:103" ht="80.099999999999994" customHeight="1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9"/>
        <v>09</v>
      </c>
      <c r="I118" s="12" t="str">
        <f t="shared" si="10"/>
        <v>05</v>
      </c>
      <c r="J118" s="12" t="str">
        <f t="shared" si="11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53"/>
      <c r="CX118" s="109"/>
    </row>
    <row r="119" spans="1:103" ht="80.099999999999994" customHeight="1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9"/>
        <v>22</v>
      </c>
      <c r="I119" s="12" t="str">
        <f t="shared" si="10"/>
        <v>10</v>
      </c>
      <c r="J119" s="12" t="str">
        <f t="shared" si="11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2"/>
    </row>
    <row r="120" spans="1:103" ht="80.099999999999994" customHeight="1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9"/>
        <v>13</v>
      </c>
      <c r="I120" s="12" t="str">
        <f t="shared" si="10"/>
        <v>04</v>
      </c>
      <c r="J120" s="12" t="str">
        <f t="shared" si="11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3985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09" t="s">
        <v>4218</v>
      </c>
      <c r="CY120" s="112" t="s">
        <v>4219</v>
      </c>
    </row>
    <row r="121" spans="1:103" ht="80.099999999999994" customHeight="1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9"/>
        <v>03</v>
      </c>
      <c r="I121" s="12" t="str">
        <f t="shared" si="10"/>
        <v>03</v>
      </c>
      <c r="J121" s="12" t="str">
        <f t="shared" si="11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3986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53"/>
      <c r="CX121" s="12"/>
    </row>
    <row r="122" spans="1:103" ht="80.099999999999994" customHeight="1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9"/>
        <v>02</v>
      </c>
      <c r="I122" s="12" t="str">
        <f t="shared" si="10"/>
        <v>09</v>
      </c>
      <c r="J122" s="12" t="str">
        <f t="shared" si="11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3985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53"/>
      <c r="CX122" s="12"/>
    </row>
    <row r="123" spans="1:103" ht="80.099999999999994" customHeight="1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9"/>
        <v>02</v>
      </c>
      <c r="I123" s="12" t="str">
        <f t="shared" si="10"/>
        <v>10</v>
      </c>
      <c r="J123" s="12" t="str">
        <f t="shared" si="11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2"/>
    </row>
    <row r="124" spans="1:103" ht="80.099999999999994" customHeight="1" x14ac:dyDescent="0.3">
      <c r="A124" s="15" t="s">
        <v>1131</v>
      </c>
      <c r="B124" s="3" t="s">
        <v>226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ref="H124:H131" si="12">LEFT(L124,2)</f>
        <v>09</v>
      </c>
      <c r="I124" s="12" t="str">
        <f t="shared" ref="I124:I131" si="13">MID(L124,4,2)</f>
        <v>01</v>
      </c>
      <c r="J124" s="12" t="str">
        <f t="shared" ref="J124:J131" si="14">RIGHT(L124,4)</f>
        <v>1964</v>
      </c>
      <c r="K124" s="4" t="s">
        <v>1339</v>
      </c>
      <c r="L124" s="4" t="s">
        <v>227</v>
      </c>
      <c r="M124" s="4" t="s">
        <v>3221</v>
      </c>
      <c r="N124" s="8"/>
      <c r="O124" s="6" t="s">
        <v>1589</v>
      </c>
      <c r="P124" s="14" t="s">
        <v>1590</v>
      </c>
      <c r="Q124" s="6" t="s">
        <v>1499</v>
      </c>
      <c r="R124" s="6" t="s">
        <v>3318</v>
      </c>
      <c r="S124" s="12" t="s">
        <v>3321</v>
      </c>
      <c r="T124" s="8"/>
      <c r="U124" s="12" t="s">
        <v>1412</v>
      </c>
      <c r="V124" s="6" t="s">
        <v>1591</v>
      </c>
      <c r="W124" s="8"/>
      <c r="X124" s="6" t="s">
        <v>1592</v>
      </c>
      <c r="Y124" s="6" t="s">
        <v>22</v>
      </c>
      <c r="Z124" s="12" t="s">
        <v>3753</v>
      </c>
      <c r="AA124" s="8"/>
      <c r="AB124" s="9" t="s">
        <v>228</v>
      </c>
      <c r="AC124" s="4" t="s">
        <v>35</v>
      </c>
      <c r="AD124" s="9" t="s">
        <v>228</v>
      </c>
      <c r="AE124" s="4" t="s">
        <v>104</v>
      </c>
      <c r="AF124" s="8"/>
      <c r="AG124" s="9" t="s">
        <v>228</v>
      </c>
      <c r="AH124" s="4" t="s">
        <v>74</v>
      </c>
      <c r="AI124" s="4" t="s">
        <v>3222</v>
      </c>
      <c r="AJ124" s="12"/>
      <c r="AK124" s="9" t="s">
        <v>202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Công nghệ nhiệt</v>
      </c>
      <c r="AX124" s="4" t="s">
        <v>229</v>
      </c>
      <c r="AY124" s="4"/>
      <c r="AZ124" s="8"/>
      <c r="BA124" s="8"/>
      <c r="BB124" s="4" t="s">
        <v>1483</v>
      </c>
      <c r="BC124" s="4"/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1455</v>
      </c>
      <c r="BN124" s="4" t="s">
        <v>1254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3</v>
      </c>
      <c r="BX124" s="4">
        <v>3</v>
      </c>
      <c r="BY124" s="4"/>
      <c r="BZ124" s="4"/>
      <c r="CA124" s="4" t="s">
        <v>1318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3081</v>
      </c>
      <c r="CX124" s="12"/>
    </row>
    <row r="125" spans="1:103" ht="80.099999999999994" customHeight="1" x14ac:dyDescent="0.3">
      <c r="A125" s="15" t="s">
        <v>1132</v>
      </c>
      <c r="B125" s="3" t="s">
        <v>713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12"/>
        <v>13</v>
      </c>
      <c r="I125" s="12" t="str">
        <f t="shared" si="13"/>
        <v>01</v>
      </c>
      <c r="J125" s="12" t="str">
        <f t="shared" si="14"/>
        <v>1990</v>
      </c>
      <c r="K125" s="4" t="s">
        <v>1381</v>
      </c>
      <c r="L125" s="4" t="s">
        <v>714</v>
      </c>
      <c r="M125" s="4" t="s">
        <v>3221</v>
      </c>
      <c r="N125" s="8"/>
      <c r="O125" s="6" t="s">
        <v>1742</v>
      </c>
      <c r="P125" s="7" t="s">
        <v>1743</v>
      </c>
      <c r="Q125" s="6" t="s">
        <v>1744</v>
      </c>
      <c r="R125" s="6" t="s">
        <v>3318</v>
      </c>
      <c r="S125" s="12" t="s">
        <v>3101</v>
      </c>
      <c r="T125" s="8"/>
      <c r="U125" s="12" t="s">
        <v>3489</v>
      </c>
      <c r="V125" s="6" t="s">
        <v>1745</v>
      </c>
      <c r="W125" s="8"/>
      <c r="X125" s="6" t="s">
        <v>1746</v>
      </c>
      <c r="Y125" s="6" t="s">
        <v>1747</v>
      </c>
      <c r="Z125" s="12" t="s">
        <v>3754</v>
      </c>
      <c r="AA125" s="8"/>
      <c r="AB125" s="9" t="s">
        <v>91</v>
      </c>
      <c r="AC125" s="12" t="s">
        <v>35</v>
      </c>
      <c r="AD125" s="9" t="s">
        <v>715</v>
      </c>
      <c r="AE125" s="4" t="s">
        <v>104</v>
      </c>
      <c r="AF125" s="8"/>
      <c r="AG125" s="9" t="s">
        <v>715</v>
      </c>
      <c r="AH125" s="4" t="s">
        <v>171</v>
      </c>
      <c r="AI125" s="4" t="s">
        <v>171</v>
      </c>
      <c r="AJ125" s="12"/>
      <c r="AK125" s="10" t="s">
        <v>2795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Kỹ thuật Nhiệt</v>
      </c>
      <c r="AX125" s="4" t="s">
        <v>716</v>
      </c>
      <c r="AY125" s="4"/>
      <c r="AZ125" s="8"/>
      <c r="BA125" s="8"/>
      <c r="BB125" s="4" t="s">
        <v>3079</v>
      </c>
      <c r="BC125" s="4"/>
      <c r="BD125" s="4" t="s">
        <v>1325</v>
      </c>
      <c r="BE125" s="10"/>
      <c r="BF125" s="10" t="s">
        <v>1442</v>
      </c>
      <c r="BG125" s="8"/>
      <c r="BH125" s="12" t="str">
        <f>INDEX([1]DATA!$Z$10:$Z$285,MATCH(B125,[1]DATA!$C$10:$C$285,0))</f>
        <v/>
      </c>
      <c r="BI125" s="4" t="s">
        <v>37</v>
      </c>
      <c r="BJ125" s="4" t="s">
        <v>22</v>
      </c>
      <c r="BK125" s="4" t="s">
        <v>22</v>
      </c>
      <c r="BL125" s="4" t="s">
        <v>22</v>
      </c>
      <c r="BM125" s="4" t="s">
        <v>1321</v>
      </c>
      <c r="BN125" s="4" t="s">
        <v>49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12" t="s">
        <v>1311</v>
      </c>
      <c r="BV125" s="12"/>
      <c r="BW125" s="12">
        <v>2</v>
      </c>
      <c r="BX125" s="12">
        <v>2.67</v>
      </c>
      <c r="BY125" s="12"/>
      <c r="BZ125" s="12"/>
      <c r="CA125" s="12" t="s">
        <v>1318</v>
      </c>
      <c r="CB125" s="12"/>
      <c r="CC125" s="12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3082</v>
      </c>
      <c r="CX125" s="12"/>
    </row>
    <row r="126" spans="1:103" ht="80.099999999999994" customHeight="1" x14ac:dyDescent="0.3">
      <c r="A126" s="15" t="s">
        <v>1133</v>
      </c>
      <c r="B126" s="3" t="s">
        <v>287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12"/>
        <v>23</v>
      </c>
      <c r="I126" s="12" t="str">
        <f t="shared" si="13"/>
        <v>09</v>
      </c>
      <c r="J126" s="12" t="str">
        <f t="shared" si="14"/>
        <v>1969</v>
      </c>
      <c r="K126" s="4" t="s">
        <v>1367</v>
      </c>
      <c r="L126" s="4" t="s">
        <v>288</v>
      </c>
      <c r="M126" s="4" t="s">
        <v>3221</v>
      </c>
      <c r="N126" s="8"/>
      <c r="O126" s="6" t="s">
        <v>1570</v>
      </c>
      <c r="P126" s="7" t="s">
        <v>1571</v>
      </c>
      <c r="Q126" s="6" t="s">
        <v>1498</v>
      </c>
      <c r="R126" s="6" t="s">
        <v>3318</v>
      </c>
      <c r="S126" s="12" t="s">
        <v>3101</v>
      </c>
      <c r="T126" s="8"/>
      <c r="U126" s="12" t="s">
        <v>3490</v>
      </c>
      <c r="V126" s="6" t="s">
        <v>1572</v>
      </c>
      <c r="W126" s="8"/>
      <c r="X126" s="6" t="s">
        <v>1573</v>
      </c>
      <c r="Y126" s="21" t="s">
        <v>1574</v>
      </c>
      <c r="Z126" s="12" t="s">
        <v>3755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260</v>
      </c>
      <c r="AI126" s="4" t="s">
        <v>260</v>
      </c>
      <c r="AJ126" s="12"/>
      <c r="AK126" s="9" t="s">
        <v>91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43" t="str">
        <f>INDEX([1]DATA!$W$10:$W$285,MATCH(B126,[1]DATA!$C$10:$C$285,0))</f>
        <v>Kỹ sư</v>
      </c>
      <c r="AW126" s="43" t="str">
        <f>INDEX([1]DATA!$X$10:$X$285,MATCH(B126,[1]DATA!$C$10:$C$285,0))</f>
        <v>Điện công nghiệp</v>
      </c>
      <c r="AX126" s="4" t="s">
        <v>289</v>
      </c>
      <c r="AY126" s="4"/>
      <c r="AZ126" s="8"/>
      <c r="BA126" s="8"/>
      <c r="BB126" s="10" t="s">
        <v>3012</v>
      </c>
      <c r="BC126" s="10"/>
      <c r="BD126" s="12" t="s">
        <v>1450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2868</v>
      </c>
      <c r="BO126" s="4"/>
      <c r="BP126" s="8"/>
      <c r="BQ126" s="4" t="s">
        <v>1243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1321</v>
      </c>
      <c r="CX126" s="12"/>
    </row>
    <row r="127" spans="1:103" ht="80.099999999999994" customHeight="1" x14ac:dyDescent="0.3">
      <c r="A127" s="15" t="s">
        <v>1134</v>
      </c>
      <c r="B127" s="3" t="s">
        <v>290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12"/>
        <v>27</v>
      </c>
      <c r="I127" s="12" t="str">
        <f t="shared" si="13"/>
        <v>08</v>
      </c>
      <c r="J127" s="12" t="str">
        <f t="shared" si="14"/>
        <v>1975</v>
      </c>
      <c r="K127" s="4" t="s">
        <v>1339</v>
      </c>
      <c r="L127" s="4" t="s">
        <v>291</v>
      </c>
      <c r="M127" s="4" t="s">
        <v>3221</v>
      </c>
      <c r="N127" s="8"/>
      <c r="O127" s="6" t="s">
        <v>2685</v>
      </c>
      <c r="P127" s="7" t="s">
        <v>2686</v>
      </c>
      <c r="Q127" s="6" t="s">
        <v>1498</v>
      </c>
      <c r="R127" s="6" t="s">
        <v>3318</v>
      </c>
      <c r="S127" s="12" t="s">
        <v>3321</v>
      </c>
      <c r="T127" s="8"/>
      <c r="U127" s="12" t="s">
        <v>3491</v>
      </c>
      <c r="V127" s="6" t="s">
        <v>2687</v>
      </c>
      <c r="W127" s="8"/>
      <c r="X127" s="6" t="s">
        <v>2688</v>
      </c>
      <c r="Y127" s="6" t="s">
        <v>2689</v>
      </c>
      <c r="Z127" s="12" t="s">
        <v>3756</v>
      </c>
      <c r="AA127" s="8"/>
      <c r="AB127" s="9" t="s">
        <v>51</v>
      </c>
      <c r="AC127" s="4" t="s">
        <v>35</v>
      </c>
      <c r="AD127" s="9" t="s">
        <v>51</v>
      </c>
      <c r="AE127" s="4" t="s">
        <v>25</v>
      </c>
      <c r="AF127" s="8"/>
      <c r="AG127" s="9" t="s">
        <v>51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Kỹ thuật điều khiển và tự động hóa</v>
      </c>
      <c r="AX127" s="4" t="s">
        <v>292</v>
      </c>
      <c r="AY127" s="4"/>
      <c r="AZ127" s="8"/>
      <c r="BA127" s="8"/>
      <c r="BB127" s="10" t="s">
        <v>3012</v>
      </c>
      <c r="BC127" s="10"/>
      <c r="BD127" s="4" t="s">
        <v>1247</v>
      </c>
      <c r="BE127" s="4"/>
      <c r="BF127" s="4" t="s">
        <v>1442</v>
      </c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1260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12" t="s">
        <v>1311</v>
      </c>
      <c r="BV127" s="12"/>
      <c r="BW127" s="12">
        <v>6</v>
      </c>
      <c r="BX127" s="12">
        <v>3.99</v>
      </c>
      <c r="BY127" s="12"/>
      <c r="BZ127" s="12"/>
      <c r="CA127" s="12" t="s">
        <v>1318</v>
      </c>
      <c r="CB127" s="12"/>
      <c r="CC127" s="12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2"/>
    </row>
    <row r="128" spans="1:103" ht="80.099999999999994" customHeight="1" x14ac:dyDescent="0.3">
      <c r="A128" s="15" t="s">
        <v>1135</v>
      </c>
      <c r="B128" s="3" t="s">
        <v>518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12"/>
        <v>05</v>
      </c>
      <c r="I128" s="12" t="str">
        <f t="shared" si="13"/>
        <v>09</v>
      </c>
      <c r="J128" s="12" t="str">
        <f t="shared" si="14"/>
        <v>1972</v>
      </c>
      <c r="K128" s="4" t="s">
        <v>1376</v>
      </c>
      <c r="L128" s="4" t="s">
        <v>519</v>
      </c>
      <c r="M128" s="4" t="s">
        <v>3221</v>
      </c>
      <c r="N128" s="8"/>
      <c r="O128" s="6" t="s">
        <v>1644</v>
      </c>
      <c r="P128" s="7" t="s">
        <v>1645</v>
      </c>
      <c r="Q128" s="6" t="s">
        <v>1498</v>
      </c>
      <c r="R128" s="6" t="s">
        <v>3318</v>
      </c>
      <c r="S128" s="12" t="s">
        <v>3101</v>
      </c>
      <c r="T128" s="8"/>
      <c r="U128" s="12" t="s">
        <v>3492</v>
      </c>
      <c r="V128" s="6" t="s">
        <v>1646</v>
      </c>
      <c r="W128" s="8"/>
      <c r="X128" s="6" t="s">
        <v>1647</v>
      </c>
      <c r="Y128" s="21" t="s">
        <v>1648</v>
      </c>
      <c r="Z128" s="12" t="s">
        <v>3757</v>
      </c>
      <c r="AA128" s="8"/>
      <c r="AB128" s="9" t="s">
        <v>152</v>
      </c>
      <c r="AC128" s="4" t="s">
        <v>35</v>
      </c>
      <c r="AD128" s="9" t="s">
        <v>139</v>
      </c>
      <c r="AE128" s="4" t="s">
        <v>104</v>
      </c>
      <c r="AF128" s="8"/>
      <c r="AG128" s="9" t="s">
        <v>520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Kỹ sư</v>
      </c>
      <c r="AW128" s="43" t="str">
        <f>INDEX([1]DATA!$X$10:$X$285,MATCH(B128,[1]DATA!$C$10:$C$285,0))</f>
        <v>Điện khí hóa &amp; Cung cấp điện</v>
      </c>
      <c r="AX128" s="4" t="s">
        <v>249</v>
      </c>
      <c r="AY128" s="4"/>
      <c r="AZ128" s="8"/>
      <c r="BA128" s="8"/>
      <c r="BB128" s="10" t="s">
        <v>3012</v>
      </c>
      <c r="BC128" s="10"/>
      <c r="BD128" s="4" t="s">
        <v>1247</v>
      </c>
      <c r="BE128" s="10"/>
      <c r="BF128" s="10" t="s">
        <v>1442</v>
      </c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34</v>
      </c>
      <c r="BR128" s="12"/>
      <c r="BS128" s="12"/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5</v>
      </c>
      <c r="BX128" s="4">
        <v>3.66</v>
      </c>
      <c r="BY128" s="4"/>
      <c r="BZ128" s="4"/>
      <c r="CA128" s="4" t="s">
        <v>91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2816</v>
      </c>
      <c r="CX128" s="12"/>
    </row>
    <row r="129" spans="1:102" ht="80.099999999999994" customHeight="1" x14ac:dyDescent="0.3">
      <c r="A129" s="15" t="s">
        <v>1136</v>
      </c>
      <c r="B129" s="3" t="s">
        <v>455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12"/>
        <v>07</v>
      </c>
      <c r="I129" s="12" t="str">
        <f t="shared" si="13"/>
        <v>01</v>
      </c>
      <c r="J129" s="12" t="str">
        <f t="shared" si="14"/>
        <v>1971</v>
      </c>
      <c r="K129" s="4" t="s">
        <v>1382</v>
      </c>
      <c r="L129" s="4" t="s">
        <v>456</v>
      </c>
      <c r="M129" s="4" t="s">
        <v>3221</v>
      </c>
      <c r="N129" s="8"/>
      <c r="O129" s="11" t="s">
        <v>2381</v>
      </c>
      <c r="P129" s="14" t="s">
        <v>2382</v>
      </c>
      <c r="Q129" s="6" t="s">
        <v>1656</v>
      </c>
      <c r="R129" s="6" t="s">
        <v>3318</v>
      </c>
      <c r="S129" s="12" t="s">
        <v>3101</v>
      </c>
      <c r="T129" s="8"/>
      <c r="U129" s="12" t="s">
        <v>3400</v>
      </c>
      <c r="V129" s="6" t="s">
        <v>2383</v>
      </c>
      <c r="W129" s="8"/>
      <c r="X129" s="11" t="s">
        <v>2384</v>
      </c>
      <c r="Y129" s="21" t="s">
        <v>2385</v>
      </c>
      <c r="Z129" s="12" t="s">
        <v>3758</v>
      </c>
      <c r="AA129" s="8"/>
      <c r="AB129" s="9" t="s">
        <v>457</v>
      </c>
      <c r="AC129" s="4" t="s">
        <v>35</v>
      </c>
      <c r="AD129" s="9" t="s">
        <v>342</v>
      </c>
      <c r="AE129" s="4" t="s">
        <v>25</v>
      </c>
      <c r="AF129" s="8"/>
      <c r="AG129" s="9" t="s">
        <v>246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59</v>
      </c>
      <c r="AQ129" s="9" t="s">
        <v>1245</v>
      </c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Công nghệ chế biến thủy sản</v>
      </c>
      <c r="AX129" s="4" t="s">
        <v>458</v>
      </c>
      <c r="AY129" s="4"/>
      <c r="AZ129" s="8"/>
      <c r="BA129" s="8"/>
      <c r="BB129" s="10" t="s">
        <v>3012</v>
      </c>
      <c r="BC129" s="10"/>
      <c r="BD129" s="4" t="s">
        <v>1275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47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8</v>
      </c>
      <c r="BX129" s="4">
        <v>4.6500000000000004</v>
      </c>
      <c r="BY129" s="4"/>
      <c r="BZ129" s="4"/>
      <c r="CA129" s="4" t="s">
        <v>2806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2"/>
    </row>
    <row r="130" spans="1:102" ht="80.099999999999994" customHeight="1" x14ac:dyDescent="0.3">
      <c r="A130" s="15" t="s">
        <v>1137</v>
      </c>
      <c r="B130" s="3" t="s">
        <v>631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12"/>
        <v>15</v>
      </c>
      <c r="I130" s="12" t="str">
        <f t="shared" si="13"/>
        <v>03</v>
      </c>
      <c r="J130" s="12" t="str">
        <f t="shared" si="14"/>
        <v>1980</v>
      </c>
      <c r="K130" s="4" t="s">
        <v>1343</v>
      </c>
      <c r="L130" s="4" t="s">
        <v>632</v>
      </c>
      <c r="M130" s="4" t="s">
        <v>3221</v>
      </c>
      <c r="N130" s="8"/>
      <c r="O130" s="6" t="s">
        <v>2480</v>
      </c>
      <c r="P130" s="7" t="s">
        <v>2481</v>
      </c>
      <c r="Q130" s="6" t="s">
        <v>1498</v>
      </c>
      <c r="R130" s="6" t="s">
        <v>3318</v>
      </c>
      <c r="S130" s="12" t="s">
        <v>3101</v>
      </c>
      <c r="T130" s="8"/>
      <c r="U130" s="12" t="s">
        <v>3422</v>
      </c>
      <c r="V130" s="6" t="s">
        <v>2482</v>
      </c>
      <c r="W130" s="8"/>
      <c r="X130" s="6" t="s">
        <v>2483</v>
      </c>
      <c r="Y130" s="6" t="s">
        <v>2484</v>
      </c>
      <c r="Z130" s="12" t="s">
        <v>3759</v>
      </c>
      <c r="AA130" s="8"/>
      <c r="AB130" s="9" t="s">
        <v>142</v>
      </c>
      <c r="AC130" s="4" t="s">
        <v>35</v>
      </c>
      <c r="AD130" s="9" t="s">
        <v>142</v>
      </c>
      <c r="AE130" s="4" t="s">
        <v>104</v>
      </c>
      <c r="AF130" s="8"/>
      <c r="AG130" s="9" t="s">
        <v>633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Đại học</v>
      </c>
      <c r="AW130" s="43" t="str">
        <f>INDEX([1]DATA!$X$10:$X$285,MATCH(B130,[1]DATA!$C$10:$C$285,0))</f>
        <v>Công nghệ Kỹ thuật Nhiệt - Lạnh</v>
      </c>
      <c r="AX130" s="4" t="s">
        <v>1491</v>
      </c>
      <c r="AY130" s="4"/>
      <c r="AZ130" s="8"/>
      <c r="BA130" s="8"/>
      <c r="BB130" s="10" t="s">
        <v>3080</v>
      </c>
      <c r="BC130" s="10" t="s">
        <v>3909</v>
      </c>
      <c r="BD130" s="4" t="s">
        <v>1325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1243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3</v>
      </c>
      <c r="BX130" s="4">
        <v>3</v>
      </c>
      <c r="BY130" s="4"/>
      <c r="BZ130" s="4"/>
      <c r="CA130" s="4" t="s">
        <v>91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1321</v>
      </c>
      <c r="CX130" s="12"/>
    </row>
    <row r="131" spans="1:102" ht="80.099999999999994" customHeight="1" x14ac:dyDescent="0.3">
      <c r="A131" s="15" t="s">
        <v>1138</v>
      </c>
      <c r="B131" s="3" t="s">
        <v>680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12"/>
        <v>22</v>
      </c>
      <c r="I131" s="12" t="str">
        <f t="shared" si="13"/>
        <v>12</v>
      </c>
      <c r="J131" s="12" t="str">
        <f t="shared" si="14"/>
        <v>1985</v>
      </c>
      <c r="K131" s="4" t="s">
        <v>1349</v>
      </c>
      <c r="L131" s="4" t="s">
        <v>681</v>
      </c>
      <c r="M131" s="4" t="s">
        <v>3221</v>
      </c>
      <c r="N131" s="8"/>
      <c r="O131" s="11" t="s">
        <v>2531</v>
      </c>
      <c r="P131" s="14" t="s">
        <v>2532</v>
      </c>
      <c r="Q131" s="6" t="s">
        <v>1656</v>
      </c>
      <c r="R131" s="6" t="s">
        <v>3318</v>
      </c>
      <c r="S131" s="12" t="s">
        <v>3101</v>
      </c>
      <c r="T131" s="8"/>
      <c r="U131" s="12" t="s">
        <v>3345</v>
      </c>
      <c r="V131" s="6" t="s">
        <v>2533</v>
      </c>
      <c r="W131" s="8"/>
      <c r="X131" s="6" t="s">
        <v>2534</v>
      </c>
      <c r="Y131" s="21" t="s">
        <v>2535</v>
      </c>
      <c r="Z131" s="12" t="s">
        <v>3760</v>
      </c>
      <c r="AA131" s="8"/>
      <c r="AB131" s="9" t="s">
        <v>329</v>
      </c>
      <c r="AC131" s="4" t="s">
        <v>35</v>
      </c>
      <c r="AD131" s="9" t="s">
        <v>329</v>
      </c>
      <c r="AE131" s="4" t="s">
        <v>104</v>
      </c>
      <c r="AF131" s="8"/>
      <c r="AG131" s="9" t="s">
        <v>682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Kỹ thuật Nhiệt - Điện lạnh</v>
      </c>
      <c r="AX131" s="4" t="s">
        <v>683</v>
      </c>
      <c r="AY131" s="4"/>
      <c r="AZ131" s="8"/>
      <c r="BA131" s="8"/>
      <c r="BB131" s="10" t="s">
        <v>3012</v>
      </c>
      <c r="BC131" s="10"/>
      <c r="BD131" s="4" t="s">
        <v>1247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2870</v>
      </c>
      <c r="BN131" s="4" t="s">
        <v>2868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3</v>
      </c>
      <c r="BX131" s="12">
        <v>3</v>
      </c>
      <c r="BY131" s="15" t="s">
        <v>1318</v>
      </c>
      <c r="BZ131" s="12"/>
      <c r="CA131" s="15" t="s">
        <v>1318</v>
      </c>
      <c r="CB131" s="24">
        <v>0.08</v>
      </c>
      <c r="CC131" s="15" t="s">
        <v>3105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5" t="s">
        <v>3269</v>
      </c>
      <c r="CX131" s="12"/>
    </row>
    <row r="132" spans="1:102" ht="80.099999999999994" customHeight="1" x14ac:dyDescent="0.3">
      <c r="A132" s="15" t="s">
        <v>1139</v>
      </c>
      <c r="B132" s="3" t="s">
        <v>82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ref="H132:H141" si="15">LEFT(L132,2)</f>
        <v>31</v>
      </c>
      <c r="I132" s="12" t="str">
        <f t="shared" ref="I132:I141" si="16">MID(L132,4,2)</f>
        <v>10</v>
      </c>
      <c r="J132" s="12" t="str">
        <f t="shared" ref="J132:J141" si="17">RIGHT(L132,4)</f>
        <v>1970</v>
      </c>
      <c r="K132" s="4" t="s">
        <v>1382</v>
      </c>
      <c r="L132" s="4" t="s">
        <v>83</v>
      </c>
      <c r="M132" s="4" t="s">
        <v>3220</v>
      </c>
      <c r="N132" s="8"/>
      <c r="O132" s="6" t="s">
        <v>2680</v>
      </c>
      <c r="P132" s="7" t="s">
        <v>2681</v>
      </c>
      <c r="Q132" s="6" t="s">
        <v>1517</v>
      </c>
      <c r="R132" s="6" t="s">
        <v>3318</v>
      </c>
      <c r="S132" s="12" t="s">
        <v>3101</v>
      </c>
      <c r="T132" s="8"/>
      <c r="U132" s="12" t="s">
        <v>3427</v>
      </c>
      <c r="V132" s="6" t="s">
        <v>2682</v>
      </c>
      <c r="W132" s="8"/>
      <c r="X132" s="6" t="s">
        <v>2683</v>
      </c>
      <c r="Y132" s="6" t="s">
        <v>2684</v>
      </c>
      <c r="Z132" s="12" t="s">
        <v>3746</v>
      </c>
      <c r="AA132" s="8"/>
      <c r="AB132" s="9" t="s">
        <v>84</v>
      </c>
      <c r="AC132" s="4" t="s">
        <v>35</v>
      </c>
      <c r="AD132" s="9" t="s">
        <v>84</v>
      </c>
      <c r="AE132" s="4" t="s">
        <v>25</v>
      </c>
      <c r="AF132" s="8"/>
      <c r="AG132" s="9" t="s">
        <v>84</v>
      </c>
      <c r="AH132" s="4" t="s">
        <v>74</v>
      </c>
      <c r="AI132" s="4" t="s">
        <v>74</v>
      </c>
      <c r="AJ132" s="12"/>
      <c r="AK132" s="9" t="s">
        <v>85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30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Quản lý giáo dục</v>
      </c>
      <c r="AX132" s="4" t="s">
        <v>38</v>
      </c>
      <c r="AY132" s="4"/>
      <c r="AZ132" s="8"/>
      <c r="BA132" s="8"/>
      <c r="BB132" s="10" t="s">
        <v>3012</v>
      </c>
      <c r="BC132" s="10" t="s">
        <v>3909</v>
      </c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Trung cấp</v>
      </c>
      <c r="BI132" s="4" t="s">
        <v>37</v>
      </c>
      <c r="BJ132" s="4" t="s">
        <v>47</v>
      </c>
      <c r="BK132" s="4" t="s">
        <v>22</v>
      </c>
      <c r="BL132" s="4" t="s">
        <v>39</v>
      </c>
      <c r="BM132" s="4" t="s">
        <v>1455</v>
      </c>
      <c r="BN132" s="4" t="s">
        <v>1278</v>
      </c>
      <c r="BO132" s="4"/>
      <c r="BP132" s="8"/>
      <c r="BQ132" s="4" t="s">
        <v>50</v>
      </c>
      <c r="BR132" s="12"/>
      <c r="BS132" s="12"/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9</v>
      </c>
      <c r="BX132" s="4">
        <v>4.9800000000000004</v>
      </c>
      <c r="BY132" s="4"/>
      <c r="BZ132" s="4" t="s">
        <v>3821</v>
      </c>
      <c r="CA132" s="4" t="s">
        <v>2806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50</v>
      </c>
      <c r="CX132" s="12"/>
    </row>
    <row r="133" spans="1:102" ht="80.099999999999994" customHeight="1" x14ac:dyDescent="0.3">
      <c r="A133" s="15" t="s">
        <v>1140</v>
      </c>
      <c r="B133" s="3" t="s">
        <v>732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15"/>
        <v>15</v>
      </c>
      <c r="I133" s="12" t="str">
        <f t="shared" si="16"/>
        <v>03</v>
      </c>
      <c r="J133" s="12" t="str">
        <f t="shared" si="17"/>
        <v>1978</v>
      </c>
      <c r="K133" s="4" t="s">
        <v>1358</v>
      </c>
      <c r="L133" s="4" t="s">
        <v>733</v>
      </c>
      <c r="M133" s="4" t="s">
        <v>3220</v>
      </c>
      <c r="N133" s="8"/>
      <c r="O133" s="6" t="s">
        <v>2059</v>
      </c>
      <c r="P133" s="7" t="s">
        <v>2060</v>
      </c>
      <c r="Q133" s="6" t="s">
        <v>1498</v>
      </c>
      <c r="R133" s="6" t="s">
        <v>3318</v>
      </c>
      <c r="S133" s="12" t="s">
        <v>3101</v>
      </c>
      <c r="T133" s="8"/>
      <c r="U133" s="12" t="s">
        <v>3482</v>
      </c>
      <c r="V133" s="6" t="s">
        <v>2061</v>
      </c>
      <c r="W133" s="8"/>
      <c r="X133" s="6" t="s">
        <v>2062</v>
      </c>
      <c r="Y133" s="6" t="s">
        <v>2063</v>
      </c>
      <c r="Z133" s="12" t="s">
        <v>3747</v>
      </c>
      <c r="AA133" s="8"/>
      <c r="AB133" s="9" t="s">
        <v>332</v>
      </c>
      <c r="AC133" s="4" t="s">
        <v>35</v>
      </c>
      <c r="AD133" s="9" t="s">
        <v>734</v>
      </c>
      <c r="AE133" s="4" t="s">
        <v>104</v>
      </c>
      <c r="AF133" s="8"/>
      <c r="AG133" s="13" t="s">
        <v>2795</v>
      </c>
      <c r="AH133" s="4" t="s">
        <v>2796</v>
      </c>
      <c r="AI133" s="4" t="s">
        <v>2796</v>
      </c>
      <c r="AJ133" s="12"/>
      <c r="AK133" s="10" t="s">
        <v>2797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Công nghệ vật liệu dệt may</v>
      </c>
      <c r="AX133" s="4" t="s">
        <v>588</v>
      </c>
      <c r="AY133" s="4"/>
      <c r="AZ133" s="8"/>
      <c r="BA133" s="8"/>
      <c r="BB133" s="10" t="s">
        <v>3012</v>
      </c>
      <c r="BC133" s="10" t="s">
        <v>3921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22</v>
      </c>
      <c r="BK133" s="4" t="s">
        <v>22</v>
      </c>
      <c r="BL133" s="4" t="s">
        <v>22</v>
      </c>
      <c r="BM133" s="4" t="s">
        <v>1312</v>
      </c>
      <c r="BN133" s="4" t="s">
        <v>60</v>
      </c>
      <c r="BO133" s="4" t="s">
        <v>1312</v>
      </c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2</v>
      </c>
      <c r="BX133" s="4">
        <v>2.67</v>
      </c>
      <c r="BY133" s="4"/>
      <c r="BZ133" s="4"/>
      <c r="CA133" s="4" t="s">
        <v>91</v>
      </c>
      <c r="CB133" s="4" t="s">
        <v>3236</v>
      </c>
      <c r="CC133" s="10" t="s">
        <v>2967</v>
      </c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34</v>
      </c>
      <c r="CX133" s="12"/>
    </row>
    <row r="134" spans="1:102" ht="80.099999999999994" customHeight="1" x14ac:dyDescent="0.3">
      <c r="A134" s="15" t="s">
        <v>1141</v>
      </c>
      <c r="B134" s="3" t="s">
        <v>389</v>
      </c>
      <c r="C134" s="12" t="s">
        <v>1245</v>
      </c>
      <c r="D134" s="12"/>
      <c r="E134" s="12"/>
      <c r="F134" s="12" t="s">
        <v>1245</v>
      </c>
      <c r="G134" s="4" t="s">
        <v>54</v>
      </c>
      <c r="H134" s="12" t="str">
        <f t="shared" si="15"/>
        <v>24</v>
      </c>
      <c r="I134" s="12" t="str">
        <f t="shared" si="16"/>
        <v>02</v>
      </c>
      <c r="J134" s="12" t="str">
        <f t="shared" si="17"/>
        <v>1976</v>
      </c>
      <c r="K134" s="4" t="s">
        <v>1408</v>
      </c>
      <c r="L134" s="4" t="s">
        <v>390</v>
      </c>
      <c r="M134" s="4" t="s">
        <v>3220</v>
      </c>
      <c r="N134" s="8"/>
      <c r="O134" s="6" t="s">
        <v>2441</v>
      </c>
      <c r="P134" s="7" t="s">
        <v>2442</v>
      </c>
      <c r="Q134" s="6" t="s">
        <v>2443</v>
      </c>
      <c r="R134" s="6" t="s">
        <v>3318</v>
      </c>
      <c r="S134" s="12" t="s">
        <v>3321</v>
      </c>
      <c r="T134" s="8"/>
      <c r="U134" s="12" t="s">
        <v>3483</v>
      </c>
      <c r="V134" s="6" t="s">
        <v>2444</v>
      </c>
      <c r="W134" s="8"/>
      <c r="X134" s="11" t="s">
        <v>2445</v>
      </c>
      <c r="Y134" s="6" t="s">
        <v>22</v>
      </c>
      <c r="Z134" s="12" t="s">
        <v>3748</v>
      </c>
      <c r="AA134" s="8"/>
      <c r="AB134" s="9" t="s">
        <v>391</v>
      </c>
      <c r="AC134" s="12" t="s">
        <v>35</v>
      </c>
      <c r="AD134" s="9" t="s">
        <v>392</v>
      </c>
      <c r="AE134" s="4" t="s">
        <v>25</v>
      </c>
      <c r="AF134" s="8"/>
      <c r="AG134" s="9" t="s">
        <v>391</v>
      </c>
      <c r="AH134" s="4" t="s">
        <v>260</v>
      </c>
      <c r="AI134" s="4" t="s">
        <v>3235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Giáo dục học</v>
      </c>
      <c r="AX134" s="4" t="s">
        <v>262</v>
      </c>
      <c r="AY134" s="4"/>
      <c r="AZ134" s="8"/>
      <c r="BA134" s="8"/>
      <c r="BB134" s="10" t="s">
        <v>3289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/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1455</v>
      </c>
      <c r="BO134" s="4" t="s">
        <v>1312</v>
      </c>
      <c r="BP134" s="8"/>
      <c r="BQ134" s="4" t="s">
        <v>1243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7">
        <v>43551</v>
      </c>
      <c r="BW134" s="4">
        <v>8</v>
      </c>
      <c r="BX134" s="4">
        <v>4.6500000000000004</v>
      </c>
      <c r="BY134" s="10" t="s">
        <v>2958</v>
      </c>
      <c r="BZ134" s="4"/>
      <c r="CA134" s="10" t="s">
        <v>2958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1321</v>
      </c>
      <c r="CX134" s="12"/>
    </row>
    <row r="135" spans="1:102" ht="80.099999999999994" customHeight="1" x14ac:dyDescent="0.3">
      <c r="A135" s="15" t="s">
        <v>1142</v>
      </c>
      <c r="B135" s="3" t="s">
        <v>744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15"/>
        <v>03</v>
      </c>
      <c r="I135" s="12" t="str">
        <f t="shared" si="16"/>
        <v>04</v>
      </c>
      <c r="J135" s="12" t="str">
        <f t="shared" si="17"/>
        <v>1985</v>
      </c>
      <c r="K135" s="4" t="s">
        <v>1362</v>
      </c>
      <c r="L135" s="4" t="s">
        <v>745</v>
      </c>
      <c r="M135" s="4" t="s">
        <v>3220</v>
      </c>
      <c r="N135" s="8"/>
      <c r="O135" s="6" t="s">
        <v>1526</v>
      </c>
      <c r="P135" s="7" t="s">
        <v>1527</v>
      </c>
      <c r="Q135" s="6" t="s">
        <v>1499</v>
      </c>
      <c r="R135" s="6" t="s">
        <v>3318</v>
      </c>
      <c r="S135" s="12" t="s">
        <v>3101</v>
      </c>
      <c r="T135" s="8"/>
      <c r="U135" s="12" t="s">
        <v>3484</v>
      </c>
      <c r="V135" s="6" t="s">
        <v>1528</v>
      </c>
      <c r="W135" s="8"/>
      <c r="X135" s="6" t="s">
        <v>1529</v>
      </c>
      <c r="Y135" s="6" t="s">
        <v>1530</v>
      </c>
      <c r="Z135" s="12" t="s">
        <v>3749</v>
      </c>
      <c r="AA135" s="8"/>
      <c r="AB135" s="9" t="s">
        <v>582</v>
      </c>
      <c r="AC135" s="4" t="s">
        <v>35</v>
      </c>
      <c r="AD135" s="9" t="s">
        <v>582</v>
      </c>
      <c r="AE135" s="4" t="s">
        <v>104</v>
      </c>
      <c r="AF135" s="8"/>
      <c r="AG135" s="9" t="s">
        <v>582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cắt may</v>
      </c>
      <c r="AX135" s="4" t="s">
        <v>746</v>
      </c>
      <c r="AY135" s="4"/>
      <c r="AZ135" s="8"/>
      <c r="BA135" s="8"/>
      <c r="BB135" s="10" t="s">
        <v>3908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1312</v>
      </c>
      <c r="BN135" s="4" t="s">
        <v>1312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52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3077</v>
      </c>
      <c r="CX135" s="12"/>
    </row>
    <row r="136" spans="1:102" ht="80.099999999999994" customHeight="1" x14ac:dyDescent="0.3">
      <c r="A136" s="15" t="s">
        <v>1143</v>
      </c>
      <c r="B136" s="3" t="s">
        <v>749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si="15"/>
        <v>18</v>
      </c>
      <c r="I136" s="12" t="str">
        <f t="shared" si="16"/>
        <v>03</v>
      </c>
      <c r="J136" s="12" t="str">
        <f t="shared" si="17"/>
        <v>1984</v>
      </c>
      <c r="K136" s="4" t="s">
        <v>1355</v>
      </c>
      <c r="L136" s="4" t="s">
        <v>750</v>
      </c>
      <c r="M136" s="4" t="s">
        <v>3220</v>
      </c>
      <c r="N136" s="8"/>
      <c r="O136" s="6" t="s">
        <v>1548</v>
      </c>
      <c r="P136" s="7" t="s">
        <v>1549</v>
      </c>
      <c r="Q136" s="6" t="s">
        <v>1499</v>
      </c>
      <c r="R136" s="6" t="s">
        <v>3318</v>
      </c>
      <c r="S136" s="12" t="s">
        <v>3101</v>
      </c>
      <c r="T136" s="8"/>
      <c r="U136" s="12" t="s">
        <v>3485</v>
      </c>
      <c r="V136" s="6" t="s">
        <v>1550</v>
      </c>
      <c r="W136" s="8"/>
      <c r="X136" s="6" t="s">
        <v>1551</v>
      </c>
      <c r="Y136" s="6" t="s">
        <v>22</v>
      </c>
      <c r="Z136" s="12" t="s">
        <v>3750</v>
      </c>
      <c r="AA136" s="8"/>
      <c r="AB136" s="9" t="s">
        <v>228</v>
      </c>
      <c r="AC136" s="4" t="s">
        <v>35</v>
      </c>
      <c r="AD136" s="9" t="s">
        <v>228</v>
      </c>
      <c r="AE136" s="4" t="s">
        <v>104</v>
      </c>
      <c r="AF136" s="8"/>
      <c r="AG136" s="9" t="s">
        <v>228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Thiết kế thời trang</v>
      </c>
      <c r="AX136" s="4" t="s">
        <v>751</v>
      </c>
      <c r="AY136" s="4"/>
      <c r="AZ136" s="8"/>
      <c r="BA136" s="8"/>
      <c r="BB136" s="10" t="s">
        <v>3012</v>
      </c>
      <c r="BC136" s="15" t="s">
        <v>3920</v>
      </c>
      <c r="BD136" s="4" t="s">
        <v>1250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60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1334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  <c r="CX136" s="12"/>
    </row>
    <row r="137" spans="1:102" ht="80.099999999999994" customHeight="1" x14ac:dyDescent="0.3">
      <c r="A137" s="15" t="s">
        <v>1144</v>
      </c>
      <c r="B137" s="3" t="s">
        <v>585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15"/>
        <v>27</v>
      </c>
      <c r="I137" s="12" t="str">
        <f t="shared" si="16"/>
        <v>11</v>
      </c>
      <c r="J137" s="12" t="str">
        <f t="shared" si="17"/>
        <v>1984</v>
      </c>
      <c r="K137" s="4" t="s">
        <v>1352</v>
      </c>
      <c r="L137" s="4" t="s">
        <v>586</v>
      </c>
      <c r="M137" s="4" t="s">
        <v>3220</v>
      </c>
      <c r="N137" s="8"/>
      <c r="O137" s="6" t="s">
        <v>1792</v>
      </c>
      <c r="P137" s="7" t="s">
        <v>1793</v>
      </c>
      <c r="Q137" s="6" t="s">
        <v>1794</v>
      </c>
      <c r="R137" s="6" t="s">
        <v>3318</v>
      </c>
      <c r="S137" s="12" t="s">
        <v>3101</v>
      </c>
      <c r="T137" s="8"/>
      <c r="U137" s="12" t="s">
        <v>3480</v>
      </c>
      <c r="V137" s="6" t="s">
        <v>1795</v>
      </c>
      <c r="W137" s="8"/>
      <c r="X137" s="6" t="s">
        <v>1796</v>
      </c>
      <c r="Y137" s="6" t="s">
        <v>22</v>
      </c>
      <c r="Z137" s="12" t="e">
        <v>#N/A</v>
      </c>
      <c r="AA137" s="8"/>
      <c r="AB137" s="9" t="s">
        <v>142</v>
      </c>
      <c r="AC137" s="4" t="s">
        <v>35</v>
      </c>
      <c r="AD137" s="9" t="s">
        <v>139</v>
      </c>
      <c r="AE137" s="4" t="s">
        <v>104</v>
      </c>
      <c r="AF137" s="8"/>
      <c r="AG137" s="9" t="s">
        <v>587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Công nghệ vật liệu dệt may</v>
      </c>
      <c r="AX137" s="4" t="s">
        <v>588</v>
      </c>
      <c r="AY137" s="4"/>
      <c r="AZ137" s="8"/>
      <c r="BA137" s="8"/>
      <c r="BB137" s="10" t="s">
        <v>3012</v>
      </c>
      <c r="BC137" s="10" t="s">
        <v>3909</v>
      </c>
      <c r="BD137" s="4" t="s">
        <v>1247</v>
      </c>
      <c r="BE137" s="10" t="s">
        <v>1319</v>
      </c>
      <c r="BF137" s="10" t="s">
        <v>1442</v>
      </c>
      <c r="BG137" s="8"/>
      <c r="BH137" s="12" t="str">
        <f>INDEX([1]DATA!$Z$10:$Z$285,MATCH(B137,[1]DATA!$C$10:$C$285,0))</f>
        <v/>
      </c>
      <c r="BI137" s="4" t="s">
        <v>37</v>
      </c>
      <c r="BJ137" s="4" t="s">
        <v>22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34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4</v>
      </c>
      <c r="BX137" s="12">
        <v>3.33</v>
      </c>
      <c r="BY137" s="15" t="s">
        <v>2986</v>
      </c>
      <c r="BZ137" s="12"/>
      <c r="CA137" s="15" t="s">
        <v>2986</v>
      </c>
      <c r="CB137" s="24">
        <v>0.08</v>
      </c>
      <c r="CC137" s="17">
        <v>43556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34</v>
      </c>
      <c r="CX137" s="12"/>
    </row>
    <row r="138" spans="1:102" ht="80.099999999999994" customHeight="1" x14ac:dyDescent="0.3">
      <c r="A138" s="15" t="s">
        <v>1145</v>
      </c>
      <c r="B138" s="3" t="s">
        <v>589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15"/>
        <v>11</v>
      </c>
      <c r="I138" s="12" t="str">
        <f t="shared" si="16"/>
        <v>10</v>
      </c>
      <c r="J138" s="12" t="str">
        <f t="shared" si="17"/>
        <v>1985</v>
      </c>
      <c r="K138" s="4" t="s">
        <v>1339</v>
      </c>
      <c r="L138" s="4" t="s">
        <v>590</v>
      </c>
      <c r="M138" s="4" t="s">
        <v>3220</v>
      </c>
      <c r="N138" s="8"/>
      <c r="O138" s="6" t="s">
        <v>1967</v>
      </c>
      <c r="P138" s="7" t="s">
        <v>1968</v>
      </c>
      <c r="Q138" s="6" t="s">
        <v>1498</v>
      </c>
      <c r="R138" s="6" t="s">
        <v>3318</v>
      </c>
      <c r="S138" s="12" t="s">
        <v>3101</v>
      </c>
      <c r="T138" s="8"/>
      <c r="U138" s="12" t="s">
        <v>3486</v>
      </c>
      <c r="V138" s="6" t="s">
        <v>1969</v>
      </c>
      <c r="W138" s="8"/>
      <c r="X138" s="6" t="s">
        <v>1970</v>
      </c>
      <c r="Y138" s="6" t="s">
        <v>1971</v>
      </c>
      <c r="Z138" s="12" t="s">
        <v>3751</v>
      </c>
      <c r="AA138" s="8"/>
      <c r="AB138" s="9" t="s">
        <v>142</v>
      </c>
      <c r="AC138" s="4" t="s">
        <v>35</v>
      </c>
      <c r="AD138" s="9" t="s">
        <v>142</v>
      </c>
      <c r="AE138" s="4" t="s">
        <v>104</v>
      </c>
      <c r="AF138" s="8"/>
      <c r="AG138" s="9" t="s">
        <v>142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3799</v>
      </c>
      <c r="BC138" s="10" t="s">
        <v>3922</v>
      </c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1312</v>
      </c>
      <c r="BN138" s="4" t="s">
        <v>49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3</v>
      </c>
      <c r="BX138" s="12">
        <v>3</v>
      </c>
      <c r="BY138" s="12"/>
      <c r="BZ138" s="12"/>
      <c r="CA138" s="12" t="s">
        <v>91</v>
      </c>
      <c r="CB138" s="12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2"/>
    </row>
    <row r="139" spans="1:102" ht="80.099999999999994" customHeight="1" x14ac:dyDescent="0.3">
      <c r="A139" s="15" t="s">
        <v>1146</v>
      </c>
      <c r="B139" s="3" t="s">
        <v>747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15"/>
        <v>30</v>
      </c>
      <c r="I139" s="12" t="str">
        <f t="shared" si="16"/>
        <v>08</v>
      </c>
      <c r="J139" s="12" t="str">
        <f t="shared" si="17"/>
        <v>1989</v>
      </c>
      <c r="K139" s="4" t="s">
        <v>1356</v>
      </c>
      <c r="L139" s="4" t="s">
        <v>748</v>
      </c>
      <c r="M139" s="4" t="s">
        <v>3220</v>
      </c>
      <c r="N139" s="8"/>
      <c r="O139" s="6" t="s">
        <v>2163</v>
      </c>
      <c r="P139" s="7" t="s">
        <v>2164</v>
      </c>
      <c r="Q139" s="6" t="s">
        <v>1498</v>
      </c>
      <c r="R139" s="6" t="s">
        <v>3318</v>
      </c>
      <c r="S139" s="12" t="s">
        <v>3321</v>
      </c>
      <c r="T139" s="8"/>
      <c r="U139" s="12" t="s">
        <v>3487</v>
      </c>
      <c r="V139" s="6" t="s">
        <v>2165</v>
      </c>
      <c r="W139" s="8"/>
      <c r="X139" s="6" t="s">
        <v>2166</v>
      </c>
      <c r="Y139" s="6" t="s">
        <v>2167</v>
      </c>
      <c r="Z139" s="12" t="s">
        <v>3752</v>
      </c>
      <c r="AA139" s="8"/>
      <c r="AB139" s="9" t="s">
        <v>332</v>
      </c>
      <c r="AC139" s="4" t="s">
        <v>35</v>
      </c>
      <c r="AD139" s="9" t="s">
        <v>332</v>
      </c>
      <c r="AE139" s="4" t="s">
        <v>104</v>
      </c>
      <c r="AF139" s="8"/>
      <c r="AG139" s="9" t="s">
        <v>332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Đại học</v>
      </c>
      <c r="AW139" s="43" t="str">
        <f>INDEX([1]DATA!$X$10:$X$285,MATCH(B139,[1]DATA!$C$10:$C$285,0))</f>
        <v>Kỹ thuật Nữ công</v>
      </c>
      <c r="AX139" s="4" t="s">
        <v>509</v>
      </c>
      <c r="AY139" s="4"/>
      <c r="AZ139" s="8"/>
      <c r="BA139" s="8"/>
      <c r="BB139" s="10" t="s">
        <v>3053</v>
      </c>
      <c r="BC139" s="10" t="s">
        <v>3909</v>
      </c>
      <c r="BD139" s="4" t="s">
        <v>1247</v>
      </c>
      <c r="BE139" s="4"/>
      <c r="BF139" s="4" t="s">
        <v>2872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1312</v>
      </c>
      <c r="BO139" s="4" t="s">
        <v>1312</v>
      </c>
      <c r="BP139" s="8"/>
      <c r="BQ139" s="4" t="s">
        <v>1243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2</v>
      </c>
      <c r="BX139" s="12">
        <v>2.67</v>
      </c>
      <c r="BY139" s="12"/>
      <c r="BZ139" s="12"/>
      <c r="CA139" s="12" t="s">
        <v>91</v>
      </c>
      <c r="CB139" s="24">
        <v>0.05</v>
      </c>
      <c r="CC139" s="15" t="s">
        <v>2967</v>
      </c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1321</v>
      </c>
      <c r="CX139" s="12"/>
    </row>
    <row r="140" spans="1:102" ht="80.099999999999994" customHeight="1" x14ac:dyDescent="0.3">
      <c r="A140" s="15" t="s">
        <v>1147</v>
      </c>
      <c r="B140" s="16" t="s">
        <v>1316</v>
      </c>
      <c r="C140" s="12" t="s">
        <v>1245</v>
      </c>
      <c r="D140" s="12"/>
      <c r="E140" s="12"/>
      <c r="F140" s="12" t="s">
        <v>1245</v>
      </c>
      <c r="G140" s="12" t="s">
        <v>54</v>
      </c>
      <c r="H140" s="12" t="str">
        <f t="shared" si="15"/>
        <v>04</v>
      </c>
      <c r="I140" s="12" t="str">
        <f t="shared" si="16"/>
        <v>03</v>
      </c>
      <c r="J140" s="12" t="str">
        <f t="shared" si="17"/>
        <v>1990</v>
      </c>
      <c r="K140" s="12" t="s">
        <v>3488</v>
      </c>
      <c r="L140" s="15" t="s">
        <v>1317</v>
      </c>
      <c r="M140" s="4" t="s">
        <v>3220</v>
      </c>
      <c r="N140" s="8"/>
      <c r="O140" s="20">
        <v>381574642</v>
      </c>
      <c r="P140" s="19" t="s">
        <v>2541</v>
      </c>
      <c r="Q140" s="20" t="s">
        <v>1818</v>
      </c>
      <c r="R140" s="20" t="s">
        <v>3318</v>
      </c>
      <c r="S140" s="12" t="s">
        <v>3101</v>
      </c>
      <c r="T140" s="8"/>
      <c r="U140" s="12" t="s">
        <v>3488</v>
      </c>
      <c r="V140" s="20" t="s">
        <v>2542</v>
      </c>
      <c r="W140" s="8"/>
      <c r="X140" s="19" t="s">
        <v>2543</v>
      </c>
      <c r="Y140" s="20"/>
      <c r="Z140" s="12" t="e">
        <v>#N/A</v>
      </c>
      <c r="AA140" s="8"/>
      <c r="AB140" s="15" t="s">
        <v>1318</v>
      </c>
      <c r="AC140" s="12" t="s">
        <v>35</v>
      </c>
      <c r="AD140" s="15" t="s">
        <v>1318</v>
      </c>
      <c r="AE140" s="4" t="s">
        <v>104</v>
      </c>
      <c r="AF140" s="8"/>
      <c r="AG140" s="15" t="s">
        <v>1318</v>
      </c>
      <c r="AH140" s="4" t="s">
        <v>3928</v>
      </c>
      <c r="AI140" s="12"/>
      <c r="AJ140" s="12"/>
      <c r="AK140" s="12"/>
      <c r="AL140" s="12"/>
      <c r="AM140" s="8"/>
      <c r="AN140" s="8"/>
      <c r="AO140" s="8"/>
      <c r="AP140" s="12"/>
      <c r="AQ140" s="12"/>
      <c r="AR140" s="8"/>
      <c r="AS140" s="18" t="s">
        <v>28</v>
      </c>
      <c r="AT140" s="12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12" t="s">
        <v>588</v>
      </c>
      <c r="AY140" s="12"/>
      <c r="AZ140" s="8"/>
      <c r="BA140" s="8"/>
      <c r="BB140" s="12" t="s">
        <v>3078</v>
      </c>
      <c r="BC140" s="15" t="s">
        <v>3920</v>
      </c>
      <c r="BD140" s="12" t="s">
        <v>1320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12" t="s">
        <v>37</v>
      </c>
      <c r="BJ140" s="12" t="s">
        <v>115</v>
      </c>
      <c r="BK140" s="12"/>
      <c r="BL140" s="12"/>
      <c r="BM140" s="12" t="s">
        <v>1321</v>
      </c>
      <c r="BN140" s="12" t="s">
        <v>1321</v>
      </c>
      <c r="BO140" s="12"/>
      <c r="BP140" s="8"/>
      <c r="BQ140" s="12" t="s">
        <v>34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2806</v>
      </c>
      <c r="CB140" s="12"/>
      <c r="CC140" s="12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12" t="s">
        <v>34</v>
      </c>
      <c r="CX140" s="12"/>
    </row>
    <row r="141" spans="1:102" ht="80.099999999999994" customHeight="1" x14ac:dyDescent="0.3">
      <c r="A141" s="15" t="s">
        <v>1148</v>
      </c>
      <c r="B141" s="16" t="s">
        <v>2826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15"/>
        <v>01</v>
      </c>
      <c r="I141" s="12" t="str">
        <f t="shared" si="16"/>
        <v>9/</v>
      </c>
      <c r="J141" s="12" t="str">
        <f t="shared" si="17"/>
        <v>1987</v>
      </c>
      <c r="K141" s="12" t="s">
        <v>1339</v>
      </c>
      <c r="L141" s="15" t="s">
        <v>2831</v>
      </c>
      <c r="M141" s="4" t="s">
        <v>3220</v>
      </c>
      <c r="N141" s="8"/>
      <c r="O141" s="19" t="s">
        <v>2829</v>
      </c>
      <c r="P141" s="19" t="s">
        <v>2830</v>
      </c>
      <c r="Q141" s="6" t="s">
        <v>1499</v>
      </c>
      <c r="R141" s="6" t="s">
        <v>3318</v>
      </c>
      <c r="S141" s="12" t="s">
        <v>3101</v>
      </c>
      <c r="T141" s="8"/>
      <c r="U141" s="12" t="s">
        <v>1412</v>
      </c>
      <c r="V141" s="19" t="s">
        <v>2828</v>
      </c>
      <c r="W141" s="8"/>
      <c r="X141" s="19" t="s">
        <v>2827</v>
      </c>
      <c r="Y141" s="20"/>
      <c r="Z141" s="12" t="e">
        <v>#N/A</v>
      </c>
      <c r="AA141" s="8"/>
      <c r="AB141" s="15" t="s">
        <v>2806</v>
      </c>
      <c r="AC141" s="12" t="s">
        <v>35</v>
      </c>
      <c r="AD141" s="15" t="s">
        <v>2806</v>
      </c>
      <c r="AE141" s="4" t="s">
        <v>104</v>
      </c>
      <c r="AF141" s="8"/>
      <c r="AG141" s="15" t="s">
        <v>2806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4" t="s">
        <v>28</v>
      </c>
      <c r="AT141" s="4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2885</v>
      </c>
      <c r="BC141" s="15" t="s">
        <v>3920</v>
      </c>
      <c r="BD141" s="15" t="s">
        <v>2886</v>
      </c>
      <c r="BE141" s="4"/>
      <c r="BF141" s="4" t="s">
        <v>2872</v>
      </c>
      <c r="BG141" s="8"/>
      <c r="BH141" s="12" t="str">
        <f>INDEX([1]DATA!$Z$10:$Z$285,MATCH(B141,[1]DATA!$C$10:$C$285,0))</f>
        <v/>
      </c>
      <c r="BI141" s="4" t="s">
        <v>37</v>
      </c>
      <c r="BJ141" s="12"/>
      <c r="BK141" s="12"/>
      <c r="BL141" s="12"/>
      <c r="BM141" s="4" t="s">
        <v>1455</v>
      </c>
      <c r="BN141" s="12" t="s">
        <v>1455</v>
      </c>
      <c r="BO141" s="12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22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1321</v>
      </c>
      <c r="CX141" s="12"/>
    </row>
    <row r="142" spans="1:102" ht="80.099999999999994" customHeight="1" x14ac:dyDescent="0.3">
      <c r="A142" s="15" t="s">
        <v>1149</v>
      </c>
      <c r="B142" s="3" t="s">
        <v>111</v>
      </c>
      <c r="C142" s="12" t="s">
        <v>1245</v>
      </c>
      <c r="D142" s="12"/>
      <c r="E142" s="12"/>
      <c r="F142" s="12" t="s">
        <v>1245</v>
      </c>
      <c r="G142" s="4" t="s">
        <v>20</v>
      </c>
      <c r="H142" s="12" t="str">
        <f t="shared" ref="H142:H154" si="18">LEFT(L142,2)</f>
        <v>15</v>
      </c>
      <c r="I142" s="12" t="str">
        <f t="shared" ref="I142:I154" si="19">MID(L142,4,2)</f>
        <v>04</v>
      </c>
      <c r="J142" s="12" t="str">
        <f t="shared" ref="J142:J154" si="20">RIGHT(L142,4)</f>
        <v>1972</v>
      </c>
      <c r="K142" s="4" t="s">
        <v>1382</v>
      </c>
      <c r="L142" s="4" t="s">
        <v>112</v>
      </c>
      <c r="M142" s="4" t="s">
        <v>1293</v>
      </c>
      <c r="N142" s="8"/>
      <c r="O142" s="29" t="s">
        <v>3175</v>
      </c>
      <c r="P142" s="28" t="s">
        <v>3176</v>
      </c>
      <c r="Q142" s="30" t="s">
        <v>3093</v>
      </c>
      <c r="R142" s="30" t="s">
        <v>3318</v>
      </c>
      <c r="S142" s="12" t="s">
        <v>3101</v>
      </c>
      <c r="T142" s="8"/>
      <c r="U142" s="12" t="s">
        <v>3493</v>
      </c>
      <c r="V142" s="6" t="s">
        <v>2309</v>
      </c>
      <c r="W142" s="8"/>
      <c r="X142" s="6" t="s">
        <v>2310</v>
      </c>
      <c r="Y142" s="21" t="s">
        <v>2311</v>
      </c>
      <c r="Z142" s="12" t="s">
        <v>3761</v>
      </c>
      <c r="AA142" s="8"/>
      <c r="AB142" s="9" t="s">
        <v>113</v>
      </c>
      <c r="AC142" s="12" t="s">
        <v>35</v>
      </c>
      <c r="AD142" s="9" t="s">
        <v>108</v>
      </c>
      <c r="AE142" s="4" t="s">
        <v>25</v>
      </c>
      <c r="AF142" s="8"/>
      <c r="AG142" s="9" t="s">
        <v>113</v>
      </c>
      <c r="AH142" s="4" t="s">
        <v>74</v>
      </c>
      <c r="AI142" s="4" t="s">
        <v>74</v>
      </c>
      <c r="AJ142" s="12"/>
      <c r="AK142" s="9" t="s">
        <v>114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30</v>
      </c>
      <c r="AV142" s="43" t="str">
        <f>INDEX([1]DATA!$W$10:$W$285,MATCH(B142,[1]DATA!$C$10:$C$285,0))</f>
        <v>Tiến sĩ</v>
      </c>
      <c r="AW142" s="43" t="str">
        <f>INDEX([1]DATA!$X$10:$X$285,MATCH(B142,[1]DATA!$C$10:$C$285,0))</f>
        <v>Quản trị kinh doanh</v>
      </c>
      <c r="AX142" s="4" t="s">
        <v>110</v>
      </c>
      <c r="AY142" s="4"/>
      <c r="AZ142" s="8"/>
      <c r="BA142" s="8"/>
      <c r="BB142" s="4" t="s">
        <v>1268</v>
      </c>
      <c r="BC142" s="4" t="s">
        <v>3909</v>
      </c>
      <c r="BD142" s="4" t="s">
        <v>1268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30</v>
      </c>
      <c r="BJ142" s="4" t="s">
        <v>47</v>
      </c>
      <c r="BK142" s="4" t="s">
        <v>22</v>
      </c>
      <c r="BL142" s="4" t="s">
        <v>48</v>
      </c>
      <c r="BM142" s="4" t="s">
        <v>1312</v>
      </c>
      <c r="BN142" s="4" t="s">
        <v>1312</v>
      </c>
      <c r="BO142" s="4" t="s">
        <v>1312</v>
      </c>
      <c r="BP142" s="8"/>
      <c r="BQ142" s="4" t="s">
        <v>3933</v>
      </c>
      <c r="BR142" s="12"/>
      <c r="BS142" s="12"/>
      <c r="BT142" s="12" t="str">
        <f>INDEX([1]DATA!$O$10:$O$285,MATCH(B142,[1]DATA!$C$10:$C$285,0))</f>
        <v>V.07.01.03</v>
      </c>
      <c r="BU142" s="4" t="s">
        <v>1311</v>
      </c>
      <c r="BV142" s="12"/>
      <c r="BW142" s="4">
        <v>7</v>
      </c>
      <c r="BX142" s="4">
        <v>4.32</v>
      </c>
      <c r="BY142" s="4"/>
      <c r="BZ142" s="4"/>
      <c r="CA142" s="4" t="s">
        <v>1334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79</v>
      </c>
      <c r="CX142" s="12"/>
    </row>
    <row r="143" spans="1:102" ht="80.099999999999994" customHeight="1" x14ac:dyDescent="0.3">
      <c r="A143" s="15" t="s">
        <v>1150</v>
      </c>
      <c r="B143" s="3" t="s">
        <v>560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18"/>
        <v>29</v>
      </c>
      <c r="I143" s="12" t="str">
        <f t="shared" si="19"/>
        <v>07</v>
      </c>
      <c r="J143" s="12" t="str">
        <f t="shared" si="20"/>
        <v>1977</v>
      </c>
      <c r="K143" s="4" t="s">
        <v>1382</v>
      </c>
      <c r="L143" s="4" t="s">
        <v>561</v>
      </c>
      <c r="M143" s="4" t="s">
        <v>1293</v>
      </c>
      <c r="N143" s="8"/>
      <c r="O143" s="6" t="s">
        <v>2653</v>
      </c>
      <c r="P143" s="7" t="s">
        <v>2654</v>
      </c>
      <c r="Q143" s="6" t="s">
        <v>1499</v>
      </c>
      <c r="R143" s="6" t="s">
        <v>3318</v>
      </c>
      <c r="S143" s="12" t="s">
        <v>3101</v>
      </c>
      <c r="T143" s="8"/>
      <c r="U143" s="12" t="s">
        <v>1412</v>
      </c>
      <c r="V143" s="6" t="s">
        <v>2655</v>
      </c>
      <c r="W143" s="8"/>
      <c r="X143" s="6" t="s">
        <v>2656</v>
      </c>
      <c r="Y143" s="6" t="s">
        <v>2657</v>
      </c>
      <c r="Z143" s="12" t="s">
        <v>3762</v>
      </c>
      <c r="AA143" s="8"/>
      <c r="AB143" s="9" t="s">
        <v>105</v>
      </c>
      <c r="AC143" s="4" t="s">
        <v>35</v>
      </c>
      <c r="AD143" s="9" t="s">
        <v>105</v>
      </c>
      <c r="AE143" s="4" t="s">
        <v>104</v>
      </c>
      <c r="AF143" s="8"/>
      <c r="AG143" s="9" t="s">
        <v>562</v>
      </c>
      <c r="AH143" s="4" t="s">
        <v>260</v>
      </c>
      <c r="AI143" s="4" t="s">
        <v>2879</v>
      </c>
      <c r="AJ143" s="12"/>
      <c r="AK143" s="10" t="s">
        <v>2877</v>
      </c>
      <c r="AL143" s="12"/>
      <c r="AM143" s="8"/>
      <c r="AN143" s="8"/>
      <c r="AO143" s="8"/>
      <c r="AP143" s="10" t="s">
        <v>2860</v>
      </c>
      <c r="AQ143" s="9" t="s">
        <v>1245</v>
      </c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1489</v>
      </c>
      <c r="BC143" s="4"/>
      <c r="BD143" s="4" t="s">
        <v>1489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37</v>
      </c>
      <c r="BJ143" s="4" t="s">
        <v>47</v>
      </c>
      <c r="BK143" s="4" t="s">
        <v>22</v>
      </c>
      <c r="BL143" s="4" t="s">
        <v>22</v>
      </c>
      <c r="BM143" s="4" t="s">
        <v>1455</v>
      </c>
      <c r="BN143" s="4" t="s">
        <v>60</v>
      </c>
      <c r="BO143" s="4"/>
      <c r="BP143" s="8"/>
      <c r="BQ143" s="4" t="s">
        <v>1243</v>
      </c>
      <c r="BR143" s="12"/>
      <c r="BS143" s="12" t="s">
        <v>1243</v>
      </c>
      <c r="BT143" s="12" t="str">
        <f>INDEX([1]DATA!$O$10:$O$285,MATCH(B143,[1]DATA!$C$10:$C$285,0))</f>
        <v>V.07.01.03</v>
      </c>
      <c r="BU143" s="12" t="s">
        <v>1311</v>
      </c>
      <c r="BV143" s="12"/>
      <c r="BW143" s="12">
        <v>4</v>
      </c>
      <c r="BX143" s="12">
        <v>3.33</v>
      </c>
      <c r="BY143" s="12"/>
      <c r="BZ143" s="12"/>
      <c r="CA143" s="12" t="s">
        <v>91</v>
      </c>
      <c r="CB143" s="12"/>
      <c r="CC143" s="12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3084</v>
      </c>
      <c r="CX143" s="12"/>
    </row>
    <row r="144" spans="1:102" ht="80.099999999999994" customHeight="1" x14ac:dyDescent="0.3">
      <c r="A144" s="15" t="s">
        <v>1151</v>
      </c>
      <c r="B144" s="3" t="s">
        <v>702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18"/>
        <v>18</v>
      </c>
      <c r="I144" s="12" t="str">
        <f t="shared" si="19"/>
        <v>03</v>
      </c>
      <c r="J144" s="12" t="str">
        <f t="shared" si="20"/>
        <v>1980</v>
      </c>
      <c r="K144" s="4" t="s">
        <v>1342</v>
      </c>
      <c r="L144" s="4" t="s">
        <v>703</v>
      </c>
      <c r="M144" s="4" t="s">
        <v>1293</v>
      </c>
      <c r="N144" s="8"/>
      <c r="O144" s="6" t="s">
        <v>1898</v>
      </c>
      <c r="P144" s="7" t="s">
        <v>1899</v>
      </c>
      <c r="Q144" s="6" t="s">
        <v>1499</v>
      </c>
      <c r="R144" s="6" t="s">
        <v>3318</v>
      </c>
      <c r="S144" s="12" t="s">
        <v>3101</v>
      </c>
      <c r="T144" s="8"/>
      <c r="U144" s="12" t="s">
        <v>3494</v>
      </c>
      <c r="V144" s="6" t="s">
        <v>1900</v>
      </c>
      <c r="W144" s="8"/>
      <c r="X144" s="6" t="s">
        <v>1901</v>
      </c>
      <c r="Y144" s="21" t="s">
        <v>1902</v>
      </c>
      <c r="Z144" s="12" t="s">
        <v>3763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704</v>
      </c>
      <c r="AH144" s="4" t="s">
        <v>260</v>
      </c>
      <c r="AI144" s="4" t="s">
        <v>2881</v>
      </c>
      <c r="AJ144" s="12"/>
      <c r="AK144" s="10" t="s">
        <v>2877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Tài chính ngân hàng</v>
      </c>
      <c r="AX144" s="4" t="s">
        <v>644</v>
      </c>
      <c r="AY144" s="4"/>
      <c r="AZ144" s="8"/>
      <c r="BA144" s="8"/>
      <c r="BB144" s="4" t="s">
        <v>1483</v>
      </c>
      <c r="BC144" s="10" t="s">
        <v>3916</v>
      </c>
      <c r="BD144" s="4" t="s">
        <v>1244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1312</v>
      </c>
      <c r="BN144" s="4" t="s">
        <v>49</v>
      </c>
      <c r="BO144" s="4" t="s">
        <v>1312</v>
      </c>
      <c r="BP144" s="8"/>
      <c r="BQ144" s="4" t="s">
        <v>3933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3</v>
      </c>
      <c r="BX144" s="4">
        <v>3</v>
      </c>
      <c r="BY144" s="4"/>
      <c r="BZ144" s="4"/>
      <c r="CA144" s="4" t="s">
        <v>3097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79</v>
      </c>
      <c r="CX144" s="12"/>
    </row>
    <row r="145" spans="1:102" ht="80.099999999999994" customHeight="1" x14ac:dyDescent="0.3">
      <c r="A145" s="15" t="s">
        <v>1152</v>
      </c>
      <c r="B145" s="3" t="s">
        <v>641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18"/>
        <v>18</v>
      </c>
      <c r="I145" s="12" t="str">
        <f t="shared" si="19"/>
        <v>03</v>
      </c>
      <c r="J145" s="12" t="str">
        <f t="shared" si="20"/>
        <v>1982</v>
      </c>
      <c r="K145" s="4" t="s">
        <v>1363</v>
      </c>
      <c r="L145" s="4" t="s">
        <v>642</v>
      </c>
      <c r="M145" s="4" t="s">
        <v>1293</v>
      </c>
      <c r="N145" s="8"/>
      <c r="O145" s="11" t="s">
        <v>2430</v>
      </c>
      <c r="P145" s="14" t="s">
        <v>2431</v>
      </c>
      <c r="Q145" s="6" t="s">
        <v>1656</v>
      </c>
      <c r="R145" s="6" t="s">
        <v>3318</v>
      </c>
      <c r="S145" s="12" t="s">
        <v>3101</v>
      </c>
      <c r="T145" s="8"/>
      <c r="U145" s="12" t="s">
        <v>3495</v>
      </c>
      <c r="V145" s="6" t="s">
        <v>2432</v>
      </c>
      <c r="W145" s="8"/>
      <c r="X145" s="6" t="s">
        <v>2433</v>
      </c>
      <c r="Y145" s="21" t="s">
        <v>2434</v>
      </c>
      <c r="Z145" s="12" t="s">
        <v>3764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142</v>
      </c>
      <c r="AH145" s="4" t="s">
        <v>260</v>
      </c>
      <c r="AI145" s="4" t="s">
        <v>2880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3302</v>
      </c>
      <c r="BC145" s="4" t="s">
        <v>1276</v>
      </c>
      <c r="BD145" s="4" t="s">
        <v>1276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1321</v>
      </c>
      <c r="BN145" s="4" t="s">
        <v>49</v>
      </c>
      <c r="BO145" s="4"/>
      <c r="BP145" s="8"/>
      <c r="BQ145" s="4" t="s">
        <v>34</v>
      </c>
      <c r="BR145" s="12"/>
      <c r="BS145" s="12" t="s">
        <v>34</v>
      </c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3813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3085</v>
      </c>
      <c r="CX145" s="12"/>
    </row>
    <row r="146" spans="1:102" ht="80.099999999999994" customHeight="1" x14ac:dyDescent="0.3">
      <c r="A146" s="15" t="s">
        <v>1153</v>
      </c>
      <c r="B146" s="3" t="s">
        <v>710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18"/>
        <v>02</v>
      </c>
      <c r="I146" s="12" t="str">
        <f t="shared" si="19"/>
        <v>06</v>
      </c>
      <c r="J146" s="12" t="str">
        <f t="shared" si="20"/>
        <v>1989</v>
      </c>
      <c r="K146" s="4" t="s">
        <v>1345</v>
      </c>
      <c r="L146" s="4" t="s">
        <v>711</v>
      </c>
      <c r="M146" s="4" t="s">
        <v>1293</v>
      </c>
      <c r="N146" s="8"/>
      <c r="O146" s="29" t="s">
        <v>3177</v>
      </c>
      <c r="P146" s="28" t="s">
        <v>3178</v>
      </c>
      <c r="Q146" s="30" t="s">
        <v>3179</v>
      </c>
      <c r="R146" s="30" t="s">
        <v>3318</v>
      </c>
      <c r="S146" s="12" t="s">
        <v>3101</v>
      </c>
      <c r="T146" s="8"/>
      <c r="U146" s="12" t="s">
        <v>3496</v>
      </c>
      <c r="V146" s="6" t="s">
        <v>1503</v>
      </c>
      <c r="W146" s="8"/>
      <c r="X146" s="6" t="s">
        <v>1504</v>
      </c>
      <c r="Y146" s="21" t="s">
        <v>1505</v>
      </c>
      <c r="Z146" s="12" t="s">
        <v>3765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712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Kế toán</v>
      </c>
      <c r="AX146" s="4" t="s">
        <v>241</v>
      </c>
      <c r="AY146" s="4"/>
      <c r="AZ146" s="8"/>
      <c r="BA146" s="8"/>
      <c r="BB146" s="4" t="s">
        <v>1244</v>
      </c>
      <c r="BC146" s="4"/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91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34</v>
      </c>
      <c r="CX146" s="12"/>
    </row>
    <row r="147" spans="1:102" ht="80.099999999999994" customHeight="1" x14ac:dyDescent="0.3">
      <c r="A147" s="15" t="s">
        <v>1154</v>
      </c>
      <c r="B147" s="3" t="s">
        <v>700</v>
      </c>
      <c r="C147" s="12" t="s">
        <v>1245</v>
      </c>
      <c r="D147" s="12"/>
      <c r="E147" s="12"/>
      <c r="F147" s="12" t="s">
        <v>1245</v>
      </c>
      <c r="G147" s="4" t="s">
        <v>20</v>
      </c>
      <c r="H147" s="12" t="str">
        <f t="shared" si="18"/>
        <v>23</v>
      </c>
      <c r="I147" s="12" t="str">
        <f t="shared" si="19"/>
        <v>10</v>
      </c>
      <c r="J147" s="12" t="str">
        <f t="shared" si="20"/>
        <v>1990</v>
      </c>
      <c r="K147" s="4" t="s">
        <v>1370</v>
      </c>
      <c r="L147" s="4" t="s">
        <v>701</v>
      </c>
      <c r="M147" s="4" t="s">
        <v>1293</v>
      </c>
      <c r="N147" s="8"/>
      <c r="O147" s="29" t="s">
        <v>3180</v>
      </c>
      <c r="P147" s="28" t="s">
        <v>3181</v>
      </c>
      <c r="Q147" s="30" t="s">
        <v>3093</v>
      </c>
      <c r="R147" s="30" t="s">
        <v>3318</v>
      </c>
      <c r="S147" s="12" t="s">
        <v>3101</v>
      </c>
      <c r="T147" s="8"/>
      <c r="U147" s="12" t="s">
        <v>3333</v>
      </c>
      <c r="V147" s="6" t="s">
        <v>1586</v>
      </c>
      <c r="W147" s="8"/>
      <c r="X147" s="11" t="s">
        <v>1587</v>
      </c>
      <c r="Y147" s="21" t="s">
        <v>1588</v>
      </c>
      <c r="Z147" s="12" t="s">
        <v>3766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339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Luật kinh tế</v>
      </c>
      <c r="AX147" s="4" t="s">
        <v>762</v>
      </c>
      <c r="AY147" s="4"/>
      <c r="AZ147" s="8"/>
      <c r="BA147" s="8"/>
      <c r="BB147" s="4" t="s">
        <v>3083</v>
      </c>
      <c r="BC147" s="4" t="s">
        <v>3909</v>
      </c>
      <c r="BD147" s="4" t="s">
        <v>1483</v>
      </c>
      <c r="BE147" s="4"/>
      <c r="BF147" s="4"/>
      <c r="BG147" s="8"/>
      <c r="BH147" s="12" t="str">
        <f>INDEX([1]DATA!$Z$10:$Z$285,MATCH(B147,[1]DATA!$C$10:$C$285,0))</f>
        <v/>
      </c>
      <c r="BI147" s="4" t="s">
        <v>37</v>
      </c>
      <c r="BJ147" s="4" t="s">
        <v>22</v>
      </c>
      <c r="BK147" s="4" t="s">
        <v>22</v>
      </c>
      <c r="BL147" s="4" t="s">
        <v>22</v>
      </c>
      <c r="BM147" s="4" t="s">
        <v>1455</v>
      </c>
      <c r="BN147" s="4" t="s">
        <v>60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1</v>
      </c>
      <c r="BX147" s="12">
        <v>2.34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3086</v>
      </c>
      <c r="CX147" s="12"/>
    </row>
    <row r="148" spans="1:102" ht="80.099999999999994" customHeight="1" x14ac:dyDescent="0.3">
      <c r="A148" s="15" t="s">
        <v>1155</v>
      </c>
      <c r="B148" s="3" t="s">
        <v>698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18"/>
        <v>20</v>
      </c>
      <c r="I148" s="12" t="str">
        <f t="shared" si="19"/>
        <v>10</v>
      </c>
      <c r="J148" s="12" t="str">
        <f t="shared" si="20"/>
        <v>1983</v>
      </c>
      <c r="K148" s="4" t="s">
        <v>1385</v>
      </c>
      <c r="L148" s="4" t="s">
        <v>676</v>
      </c>
      <c r="M148" s="4" t="s">
        <v>1293</v>
      </c>
      <c r="N148" s="8"/>
      <c r="O148" s="6" t="s">
        <v>1868</v>
      </c>
      <c r="P148" s="7" t="s">
        <v>1869</v>
      </c>
      <c r="Q148" s="6" t="s">
        <v>1870</v>
      </c>
      <c r="R148" s="6" t="s">
        <v>3318</v>
      </c>
      <c r="S148" s="12" t="s">
        <v>3320</v>
      </c>
      <c r="T148" s="8"/>
      <c r="U148" s="12" t="s">
        <v>3497</v>
      </c>
      <c r="V148" s="6" t="s">
        <v>1871</v>
      </c>
      <c r="W148" s="8"/>
      <c r="X148" s="6" t="s">
        <v>1872</v>
      </c>
      <c r="Y148" s="21" t="s">
        <v>1873</v>
      </c>
      <c r="Z148" s="12" t="s">
        <v>3767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105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Kinh tế tài chính, ngân hàng</v>
      </c>
      <c r="AX148" s="4" t="s">
        <v>699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1312</v>
      </c>
      <c r="BN148" s="4" t="s">
        <v>49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2</v>
      </c>
      <c r="BX148" s="12">
        <v>2.67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2816</v>
      </c>
      <c r="CX148" s="12"/>
    </row>
    <row r="149" spans="1:102" ht="80.099999999999994" customHeight="1" x14ac:dyDescent="0.3">
      <c r="A149" s="15" t="s">
        <v>1156</v>
      </c>
      <c r="B149" s="3" t="s">
        <v>645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18"/>
        <v>07</v>
      </c>
      <c r="I149" s="12" t="str">
        <f t="shared" si="19"/>
        <v>09</v>
      </c>
      <c r="J149" s="12" t="str">
        <f t="shared" si="20"/>
        <v>1980</v>
      </c>
      <c r="K149" s="4" t="s">
        <v>1387</v>
      </c>
      <c r="L149" s="4" t="s">
        <v>646</v>
      </c>
      <c r="M149" s="4" t="s">
        <v>1293</v>
      </c>
      <c r="N149" s="8"/>
      <c r="O149" s="6" t="s">
        <v>1888</v>
      </c>
      <c r="P149" s="7" t="s">
        <v>1889</v>
      </c>
      <c r="Q149" s="6" t="s">
        <v>1499</v>
      </c>
      <c r="R149" s="6" t="s">
        <v>3318</v>
      </c>
      <c r="S149" s="12" t="s">
        <v>3320</v>
      </c>
      <c r="T149" s="8"/>
      <c r="U149" s="12" t="s">
        <v>3345</v>
      </c>
      <c r="V149" s="6" t="s">
        <v>1890</v>
      </c>
      <c r="W149" s="8"/>
      <c r="X149" s="6" t="s">
        <v>1891</v>
      </c>
      <c r="Y149" s="21" t="s">
        <v>1892</v>
      </c>
      <c r="Z149" s="12" t="s">
        <v>3768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643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doanh và Quản lý</v>
      </c>
      <c r="AX149" s="4" t="s">
        <v>647</v>
      </c>
      <c r="AY149" s="4"/>
      <c r="AZ149" s="8"/>
      <c r="BA149" s="8"/>
      <c r="BB149" s="4" t="s">
        <v>1268</v>
      </c>
      <c r="BC149" s="4"/>
      <c r="BD149" s="4" t="s">
        <v>1264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1321</v>
      </c>
      <c r="BO149" s="4" t="s">
        <v>1312</v>
      </c>
      <c r="BP149" s="8"/>
      <c r="BQ149" s="4" t="s">
        <v>3933</v>
      </c>
      <c r="BR149" s="12"/>
      <c r="BS149" s="12"/>
      <c r="BT149" s="12" t="str">
        <f>INDEX([1]DATA!$O$10:$O$285,MATCH(B149,[1]DATA!$C$10:$C$285,0))</f>
        <v>V.07.01.03</v>
      </c>
      <c r="BU149" s="4" t="s">
        <v>1311</v>
      </c>
      <c r="BV149" s="12"/>
      <c r="BW149" s="4">
        <v>4</v>
      </c>
      <c r="BX149" s="4">
        <v>3.33</v>
      </c>
      <c r="BY149" s="4"/>
      <c r="BZ149" s="4"/>
      <c r="CA149" s="4" t="s">
        <v>1318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79</v>
      </c>
      <c r="CX149" s="12"/>
    </row>
    <row r="150" spans="1:102" ht="80.099999999999994" customHeight="1" x14ac:dyDescent="0.3">
      <c r="A150" s="15" t="s">
        <v>1157</v>
      </c>
      <c r="B150" s="3" t="s">
        <v>604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18"/>
        <v>25</v>
      </c>
      <c r="I150" s="12" t="str">
        <f t="shared" si="19"/>
        <v>07</v>
      </c>
      <c r="J150" s="12" t="str">
        <f t="shared" si="20"/>
        <v>1980</v>
      </c>
      <c r="K150" s="4" t="s">
        <v>1348</v>
      </c>
      <c r="L150" s="4" t="s">
        <v>605</v>
      </c>
      <c r="M150" s="4" t="s">
        <v>1293</v>
      </c>
      <c r="N150" s="8"/>
      <c r="O150" s="6" t="s">
        <v>1921</v>
      </c>
      <c r="P150" s="7" t="s">
        <v>1922</v>
      </c>
      <c r="Q150" s="6" t="s">
        <v>1499</v>
      </c>
      <c r="R150" s="6" t="s">
        <v>3318</v>
      </c>
      <c r="S150" s="12" t="s">
        <v>3101</v>
      </c>
      <c r="T150" s="8"/>
      <c r="U150" s="12" t="s">
        <v>3498</v>
      </c>
      <c r="V150" s="6" t="s">
        <v>1923</v>
      </c>
      <c r="W150" s="8"/>
      <c r="X150" s="6" t="s">
        <v>1924</v>
      </c>
      <c r="Y150" s="21" t="s">
        <v>1925</v>
      </c>
      <c r="Z150" s="12" t="s">
        <v>3769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127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Kế toán</v>
      </c>
      <c r="AX150" s="4" t="s">
        <v>241</v>
      </c>
      <c r="AY150" s="4"/>
      <c r="AZ150" s="8"/>
      <c r="BA150" s="8"/>
      <c r="BB150" s="4" t="s">
        <v>1244</v>
      </c>
      <c r="BC150" s="4" t="s">
        <v>3909</v>
      </c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10" t="s">
        <v>3946</v>
      </c>
      <c r="BO150" s="4" t="s">
        <v>1312</v>
      </c>
      <c r="BP150" s="8"/>
      <c r="BQ150" s="4" t="s">
        <v>34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3</v>
      </c>
      <c r="BX150" s="4">
        <v>3</v>
      </c>
      <c r="BY150" s="4"/>
      <c r="BZ150" s="4"/>
      <c r="CA150" s="4" t="s">
        <v>91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34</v>
      </c>
      <c r="CX150" s="12"/>
    </row>
    <row r="151" spans="1:102" ht="80.099999999999994" customHeight="1" x14ac:dyDescent="0.3">
      <c r="A151" s="15" t="s">
        <v>1158</v>
      </c>
      <c r="B151" s="16" t="s">
        <v>1326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18"/>
        <v>01</v>
      </c>
      <c r="I151" s="12" t="str">
        <f t="shared" si="19"/>
        <v>01</v>
      </c>
      <c r="J151" s="12" t="str">
        <f t="shared" si="20"/>
        <v>1990</v>
      </c>
      <c r="K151" s="12" t="s">
        <v>3499</v>
      </c>
      <c r="L151" s="15" t="s">
        <v>3266</v>
      </c>
      <c r="M151" s="12" t="s">
        <v>1293</v>
      </c>
      <c r="N151" s="8"/>
      <c r="O151" s="19" t="s">
        <v>2039</v>
      </c>
      <c r="P151" s="19" t="s">
        <v>2040</v>
      </c>
      <c r="Q151" s="20" t="s">
        <v>2041</v>
      </c>
      <c r="R151" s="20" t="s">
        <v>3318</v>
      </c>
      <c r="S151" s="12" t="s">
        <v>3101</v>
      </c>
      <c r="T151" s="8"/>
      <c r="U151" s="12" t="s">
        <v>3499</v>
      </c>
      <c r="V151" s="20" t="s">
        <v>2042</v>
      </c>
      <c r="W151" s="8"/>
      <c r="X151" s="19" t="s">
        <v>2043</v>
      </c>
      <c r="Y151" s="21" t="s">
        <v>2044</v>
      </c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Luật Kinh tế</v>
      </c>
      <c r="AX151" s="12" t="s">
        <v>1324</v>
      </c>
      <c r="AY151" s="12"/>
      <c r="AZ151" s="8"/>
      <c r="BA151" s="8"/>
      <c r="BB151" s="12" t="s">
        <v>1325</v>
      </c>
      <c r="BC151" s="12"/>
      <c r="BD151" s="12" t="s">
        <v>1325</v>
      </c>
      <c r="BE151" s="12"/>
      <c r="BF151" s="12"/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4" t="s">
        <v>1312</v>
      </c>
      <c r="BN151" s="12" t="s">
        <v>1321</v>
      </c>
      <c r="BO151" s="12" t="s">
        <v>1312</v>
      </c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  <c r="CX151" s="12"/>
    </row>
    <row r="152" spans="1:102" ht="80.099999999999994" customHeight="1" x14ac:dyDescent="0.3">
      <c r="A152" s="15" t="s">
        <v>1159</v>
      </c>
      <c r="B152" s="16" t="s">
        <v>1322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18"/>
        <v>20</v>
      </c>
      <c r="I152" s="12" t="str">
        <f t="shared" si="19"/>
        <v>10</v>
      </c>
      <c r="J152" s="12" t="str">
        <f t="shared" si="20"/>
        <v>1985</v>
      </c>
      <c r="K152" s="12" t="s">
        <v>3806</v>
      </c>
      <c r="L152" s="15" t="s">
        <v>1323</v>
      </c>
      <c r="M152" s="12" t="s">
        <v>1293</v>
      </c>
      <c r="N152" s="8"/>
      <c r="O152" s="19" t="s">
        <v>2602</v>
      </c>
      <c r="P152" s="19" t="s">
        <v>2603</v>
      </c>
      <c r="Q152" s="20" t="s">
        <v>1499</v>
      </c>
      <c r="R152" s="20" t="s">
        <v>3318</v>
      </c>
      <c r="S152" s="12" t="s">
        <v>3101</v>
      </c>
      <c r="T152" s="8"/>
      <c r="U152" s="12" t="s">
        <v>3500</v>
      </c>
      <c r="V152" s="20" t="s">
        <v>2604</v>
      </c>
      <c r="W152" s="8"/>
      <c r="X152" s="19" t="s">
        <v>2605</v>
      </c>
      <c r="Y152" s="21" t="s">
        <v>2606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học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2"/>
    </row>
    <row r="153" spans="1:102" ht="80.099999999999994" customHeight="1" x14ac:dyDescent="0.3">
      <c r="A153" s="15" t="s">
        <v>1160</v>
      </c>
      <c r="B153" s="3" t="s">
        <v>760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18"/>
        <v>16</v>
      </c>
      <c r="I153" s="12" t="str">
        <f t="shared" si="19"/>
        <v>09</v>
      </c>
      <c r="J153" s="12" t="str">
        <f t="shared" si="20"/>
        <v>1990</v>
      </c>
      <c r="K153" s="4" t="s">
        <v>1382</v>
      </c>
      <c r="L153" s="4" t="s">
        <v>761</v>
      </c>
      <c r="M153" s="4" t="s">
        <v>1293</v>
      </c>
      <c r="N153" s="8"/>
      <c r="O153" s="6" t="s">
        <v>2717</v>
      </c>
      <c r="P153" s="7" t="s">
        <v>2718</v>
      </c>
      <c r="Q153" s="6" t="s">
        <v>1499</v>
      </c>
      <c r="R153" s="6" t="s">
        <v>3318</v>
      </c>
      <c r="S153" s="12" t="s">
        <v>3101</v>
      </c>
      <c r="T153" s="8"/>
      <c r="U153" s="12" t="s">
        <v>3493</v>
      </c>
      <c r="V153" s="6" t="s">
        <v>2719</v>
      </c>
      <c r="W153" s="8"/>
      <c r="X153" s="6" t="s">
        <v>2720</v>
      </c>
      <c r="Y153" s="6" t="s">
        <v>2721</v>
      </c>
      <c r="Z153" s="12" t="s">
        <v>3770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105</v>
      </c>
      <c r="AH153" s="4" t="s">
        <v>3928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4" t="s">
        <v>762</v>
      </c>
      <c r="AY153" s="4"/>
      <c r="AZ153" s="8"/>
      <c r="BA153" s="8"/>
      <c r="BB153" s="4" t="s">
        <v>1244</v>
      </c>
      <c r="BC153" s="4" t="s">
        <v>3909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4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1</v>
      </c>
      <c r="BX153" s="12">
        <v>2.34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  <c r="CX153" s="12"/>
    </row>
    <row r="154" spans="1:102" ht="80.099999999999994" customHeight="1" x14ac:dyDescent="0.3">
      <c r="A154" s="15" t="s">
        <v>1161</v>
      </c>
      <c r="B154" s="3" t="s">
        <v>2832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si="18"/>
        <v>25</v>
      </c>
      <c r="I154" s="12" t="str">
        <f t="shared" si="19"/>
        <v>12</v>
      </c>
      <c r="J154" s="12" t="str">
        <f t="shared" si="20"/>
        <v>1989</v>
      </c>
      <c r="K154" s="4" t="s">
        <v>1383</v>
      </c>
      <c r="L154" s="10" t="s">
        <v>2836</v>
      </c>
      <c r="M154" s="4" t="s">
        <v>1293</v>
      </c>
      <c r="N154" s="8"/>
      <c r="O154" s="11" t="s">
        <v>2833</v>
      </c>
      <c r="P154" s="14" t="s">
        <v>3182</v>
      </c>
      <c r="Q154" s="6" t="s">
        <v>1499</v>
      </c>
      <c r="R154" s="6" t="s">
        <v>3318</v>
      </c>
      <c r="S154" s="12" t="s">
        <v>3101</v>
      </c>
      <c r="T154" s="8"/>
      <c r="U154" s="12" t="s">
        <v>3385</v>
      </c>
      <c r="V154" s="6" t="s">
        <v>2834</v>
      </c>
      <c r="W154" s="8"/>
      <c r="X154" s="11" t="s">
        <v>2835</v>
      </c>
      <c r="Y154" s="21"/>
      <c r="Z154" s="12" t="e">
        <v>#N/A</v>
      </c>
      <c r="AA154" s="8"/>
      <c r="AB154" s="13" t="s">
        <v>2806</v>
      </c>
      <c r="AC154" s="4" t="s">
        <v>35</v>
      </c>
      <c r="AD154" s="13" t="s">
        <v>2806</v>
      </c>
      <c r="AE154" s="4" t="s">
        <v>104</v>
      </c>
      <c r="AF154" s="8"/>
      <c r="AG154" s="13" t="s">
        <v>2806</v>
      </c>
      <c r="AH154" s="4" t="s">
        <v>3928</v>
      </c>
      <c r="AI154" s="4"/>
      <c r="AJ154" s="12"/>
      <c r="AK154" s="4"/>
      <c r="AL154" s="12"/>
      <c r="AM154" s="8"/>
      <c r="AN154" s="8"/>
      <c r="AO154" s="8"/>
      <c r="AP154" s="4"/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10" t="s">
        <v>2815</v>
      </c>
      <c r="BC154" s="10"/>
      <c r="BD154" s="10" t="s">
        <v>2815</v>
      </c>
      <c r="BE154" s="4"/>
      <c r="BF154" s="4"/>
      <c r="BG154" s="8"/>
      <c r="BH154" s="12" t="str">
        <f>INDEX([1]DATA!$Z$10:$Z$285,MATCH(B154,[1]DATA!$C$10:$C$285,0))</f>
        <v/>
      </c>
      <c r="BI154" s="4" t="s">
        <v>37</v>
      </c>
      <c r="BJ154" s="4"/>
      <c r="BK154" s="4"/>
      <c r="BL154" s="4"/>
      <c r="BM154" s="4" t="s">
        <v>1312</v>
      </c>
      <c r="BN154" s="4" t="s">
        <v>1321</v>
      </c>
      <c r="BO154" s="4" t="s">
        <v>1312</v>
      </c>
      <c r="BP154" s="8"/>
      <c r="BQ154" s="4" t="s">
        <v>50</v>
      </c>
      <c r="BR154" s="12"/>
      <c r="BS154" s="12" t="s">
        <v>50</v>
      </c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2</v>
      </c>
      <c r="BX154" s="12">
        <v>2.67</v>
      </c>
      <c r="BY154" s="12"/>
      <c r="BZ154" s="12"/>
      <c r="CA154" s="12" t="s">
        <v>22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2837</v>
      </c>
      <c r="CX154" s="12"/>
    </row>
    <row r="155" spans="1:102" ht="80.099999999999994" customHeight="1" x14ac:dyDescent="0.3">
      <c r="A155" s="15" t="s">
        <v>1162</v>
      </c>
      <c r="B155" s="16" t="s">
        <v>1478</v>
      </c>
      <c r="C155" s="12" t="s">
        <v>1245</v>
      </c>
      <c r="D155" s="12"/>
      <c r="E155" s="12"/>
      <c r="F155" s="12" t="s">
        <v>1245</v>
      </c>
      <c r="G155" s="12" t="s">
        <v>20</v>
      </c>
      <c r="H155" s="12" t="str">
        <f>LEFT(L155,2)</f>
        <v>20</v>
      </c>
      <c r="I155" s="12" t="str">
        <f>MID(L155,4,2)</f>
        <v>12</v>
      </c>
      <c r="J155" s="12" t="str">
        <f>RIGHT(L155,4)</f>
        <v>1985</v>
      </c>
      <c r="K155" s="12" t="s">
        <v>1358</v>
      </c>
      <c r="L155" s="15" t="s">
        <v>1479</v>
      </c>
      <c r="M155" s="12" t="s">
        <v>3215</v>
      </c>
      <c r="N155" s="8"/>
      <c r="O155" s="6" t="s">
        <v>2781</v>
      </c>
      <c r="P155" s="14" t="s">
        <v>3152</v>
      </c>
      <c r="Q155" s="6" t="s">
        <v>2782</v>
      </c>
      <c r="R155" s="6" t="s">
        <v>3318</v>
      </c>
      <c r="S155" s="12" t="s">
        <v>3320</v>
      </c>
      <c r="T155" s="8"/>
      <c r="U155" s="12" t="s">
        <v>3501</v>
      </c>
      <c r="V155" s="6" t="s">
        <v>2783</v>
      </c>
      <c r="W155" s="8"/>
      <c r="X155" s="6" t="s">
        <v>2784</v>
      </c>
      <c r="Y155" s="6"/>
      <c r="Z155" s="12" t="e">
        <v>#N/A</v>
      </c>
      <c r="AA155" s="8"/>
      <c r="AB155" s="23" t="s">
        <v>1485</v>
      </c>
      <c r="AC155" s="12" t="s">
        <v>35</v>
      </c>
      <c r="AD155" s="15" t="s">
        <v>1476</v>
      </c>
      <c r="AE155" s="4" t="s">
        <v>104</v>
      </c>
      <c r="AF155" s="8"/>
      <c r="AG155" s="15" t="s">
        <v>587</v>
      </c>
      <c r="AH155" s="4" t="s">
        <v>74</v>
      </c>
      <c r="AI155" s="12" t="s">
        <v>3222</v>
      </c>
      <c r="AJ155" s="12">
        <v>0.35</v>
      </c>
      <c r="AK155" s="15" t="s">
        <v>3105</v>
      </c>
      <c r="AL155" s="12">
        <v>1</v>
      </c>
      <c r="AM155" s="8"/>
      <c r="AN155" s="8"/>
      <c r="AO155" s="8"/>
      <c r="AP155" s="12"/>
      <c r="AQ155" s="12"/>
      <c r="AR155" s="8"/>
      <c r="AS155" s="18" t="s">
        <v>29</v>
      </c>
      <c r="AT155" s="18" t="s">
        <v>28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Xây dựng, kỹ thuật và quản lý cơ sở hạ tầng</v>
      </c>
      <c r="AX155" s="12" t="s">
        <v>3824</v>
      </c>
      <c r="AY155" s="12"/>
      <c r="AZ155" s="8"/>
      <c r="BA155" s="8"/>
      <c r="BB155" s="12" t="s">
        <v>1325</v>
      </c>
      <c r="BC155" s="12"/>
      <c r="BD155" s="12" t="s">
        <v>1325</v>
      </c>
      <c r="BE155" s="12"/>
      <c r="BF155" s="12"/>
      <c r="BG155" s="8"/>
      <c r="BH155" s="12" t="str">
        <f>INDEX([1]DATA!$Z$10:$Z$285,MATCH(B155,[1]DATA!$C$10:$C$285,0))</f>
        <v/>
      </c>
      <c r="BI155" s="12" t="s">
        <v>37</v>
      </c>
      <c r="BJ155" s="12"/>
      <c r="BK155" s="12"/>
      <c r="BL155" s="12"/>
      <c r="BM155" s="4" t="s">
        <v>1321</v>
      </c>
      <c r="BN155" s="4" t="s">
        <v>49</v>
      </c>
      <c r="BO155" s="4"/>
      <c r="BP155" s="8"/>
      <c r="BQ155" s="4" t="s">
        <v>1243</v>
      </c>
      <c r="BR155" s="12"/>
      <c r="BS155" s="12"/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3</v>
      </c>
      <c r="BX155" s="12">
        <v>3</v>
      </c>
      <c r="BY155" s="12"/>
      <c r="BZ155" s="12"/>
      <c r="CA155" s="12" t="s">
        <v>3809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12" t="s">
        <v>1321</v>
      </c>
      <c r="CX155" s="12"/>
    </row>
    <row r="156" spans="1:102" ht="80.099999999999994" customHeight="1" x14ac:dyDescent="0.3">
      <c r="A156" s="15" t="s">
        <v>1163</v>
      </c>
      <c r="B156" s="16" t="s">
        <v>2982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23</v>
      </c>
      <c r="I156" s="12" t="str">
        <f>MID(L156,4,2)</f>
        <v>02</v>
      </c>
      <c r="J156" s="12" t="str">
        <f>RIGHT(L156,4)</f>
        <v>1990</v>
      </c>
      <c r="K156" s="21" t="s">
        <v>3502</v>
      </c>
      <c r="L156" s="15" t="s">
        <v>3827</v>
      </c>
      <c r="M156" s="12" t="s">
        <v>3215</v>
      </c>
      <c r="N156" s="8"/>
      <c r="O156" s="22" t="s">
        <v>2983</v>
      </c>
      <c r="P156" s="22" t="s">
        <v>2984</v>
      </c>
      <c r="Q156" s="21" t="s">
        <v>1498</v>
      </c>
      <c r="R156" s="21" t="s">
        <v>3318</v>
      </c>
      <c r="S156" s="12" t="s">
        <v>3101</v>
      </c>
      <c r="T156" s="8"/>
      <c r="U156" s="12" t="s">
        <v>3502</v>
      </c>
      <c r="V156" s="12" t="s">
        <v>2985</v>
      </c>
      <c r="W156" s="8"/>
      <c r="X156" s="22"/>
      <c r="Y156" s="21"/>
      <c r="Z156" s="12" t="e">
        <v>#N/A</v>
      </c>
      <c r="AA156" s="8"/>
      <c r="AB156" s="15" t="s">
        <v>2986</v>
      </c>
      <c r="AC156" s="12" t="s">
        <v>35</v>
      </c>
      <c r="AD156" s="23">
        <v>43556</v>
      </c>
      <c r="AE156" s="12" t="s">
        <v>2894</v>
      </c>
      <c r="AF156" s="8"/>
      <c r="AG156" s="23" t="s">
        <v>2986</v>
      </c>
      <c r="AH156" s="4" t="s">
        <v>3928</v>
      </c>
      <c r="AI156" s="21"/>
      <c r="AJ156" s="12"/>
      <c r="AK156" s="21"/>
      <c r="AL156" s="12"/>
      <c r="AM156" s="8"/>
      <c r="AN156" s="8"/>
      <c r="AO156" s="8"/>
      <c r="AP156" s="21"/>
      <c r="AQ156" s="21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Kỹ thuật Xây dựng Công trình giao thông</v>
      </c>
      <c r="AX156" s="21" t="s">
        <v>3825</v>
      </c>
      <c r="AY156" s="21" t="s">
        <v>2987</v>
      </c>
      <c r="AZ156" s="8"/>
      <c r="BA156" s="8"/>
      <c r="BB156" s="12" t="s">
        <v>1325</v>
      </c>
      <c r="BC156" s="12"/>
      <c r="BD156" s="12"/>
      <c r="BE156" s="21"/>
      <c r="BF156" s="21"/>
      <c r="BG156" s="8"/>
      <c r="BH156" s="12" t="str">
        <f>INDEX([1]DATA!$Z$10:$Z$285,MATCH(B156,[1]DATA!$C$10:$C$285,0))</f>
        <v/>
      </c>
      <c r="BI156" s="4" t="s">
        <v>37</v>
      </c>
      <c r="BJ156" s="21"/>
      <c r="BK156" s="21"/>
      <c r="BL156" s="21"/>
      <c r="BM156" s="4" t="s">
        <v>1321</v>
      </c>
      <c r="BN156" s="4" t="s">
        <v>1321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2</v>
      </c>
      <c r="BX156" s="12">
        <v>2.67</v>
      </c>
      <c r="BY156" s="23" t="s">
        <v>2994</v>
      </c>
      <c r="BZ156" s="12"/>
      <c r="CA156" s="12" t="s">
        <v>22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2"/>
    </row>
    <row r="157" spans="1:102" ht="80.099999999999994" customHeight="1" x14ac:dyDescent="0.3">
      <c r="A157" s="15" t="s">
        <v>1164</v>
      </c>
      <c r="B157" s="3" t="s">
        <v>70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ref="H157:H207" si="21">LEFT(L157,2)</f>
        <v>04</v>
      </c>
      <c r="I157" s="12" t="str">
        <f t="shared" ref="I157:I207" si="22">MID(L157,4,2)</f>
        <v>01</v>
      </c>
      <c r="J157" s="12" t="str">
        <f t="shared" ref="J157:J207" si="23">RIGHT(L157,4)</f>
        <v>1965</v>
      </c>
      <c r="K157" s="4" t="s">
        <v>1382</v>
      </c>
      <c r="L157" s="4" t="s">
        <v>71</v>
      </c>
      <c r="M157" s="4" t="s">
        <v>1296</v>
      </c>
      <c r="N157" s="8"/>
      <c r="O157" s="6" t="s">
        <v>2544</v>
      </c>
      <c r="P157" s="7" t="s">
        <v>2545</v>
      </c>
      <c r="Q157" s="6" t="s">
        <v>1499</v>
      </c>
      <c r="R157" s="6" t="s">
        <v>3318</v>
      </c>
      <c r="S157" s="12" t="s">
        <v>3101</v>
      </c>
      <c r="T157" s="8"/>
      <c r="U157" s="12" t="s">
        <v>3381</v>
      </c>
      <c r="V157" s="6" t="s">
        <v>2546</v>
      </c>
      <c r="W157" s="8"/>
      <c r="X157" s="6" t="s">
        <v>2547</v>
      </c>
      <c r="Y157" s="6" t="s">
        <v>2548</v>
      </c>
      <c r="Z157" s="12" t="s">
        <v>3617</v>
      </c>
      <c r="AA157" s="8"/>
      <c r="AB157" s="9" t="s">
        <v>72</v>
      </c>
      <c r="AC157" s="4" t="s">
        <v>35</v>
      </c>
      <c r="AD157" s="9" t="s">
        <v>73</v>
      </c>
      <c r="AE157" s="4" t="s">
        <v>25</v>
      </c>
      <c r="AF157" s="8"/>
      <c r="AG157" s="9" t="s">
        <v>72</v>
      </c>
      <c r="AH157" s="4" t="s">
        <v>74</v>
      </c>
      <c r="AI157" s="4" t="s">
        <v>74</v>
      </c>
      <c r="AJ157" s="12"/>
      <c r="AK157" s="9" t="s">
        <v>75</v>
      </c>
      <c r="AL157" s="12"/>
      <c r="AM157" s="8"/>
      <c r="AN157" s="8"/>
      <c r="AO157" s="8"/>
      <c r="AP157" s="9" t="s">
        <v>76</v>
      </c>
      <c r="AQ157" s="9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Hóa hữu cơ</v>
      </c>
      <c r="AX157" s="4" t="s">
        <v>77</v>
      </c>
      <c r="AY157" s="4"/>
      <c r="AZ157" s="8"/>
      <c r="BA157" s="8"/>
      <c r="BB157" s="4" t="s">
        <v>1272</v>
      </c>
      <c r="BC157" s="10" t="s">
        <v>3909</v>
      </c>
      <c r="BD157" s="4" t="s">
        <v>1272</v>
      </c>
      <c r="BE157" s="4"/>
      <c r="BF157" s="4"/>
      <c r="BG157" s="8"/>
      <c r="BH157" s="12" t="str">
        <f>INDEX([1]DATA!$Z$10:$Z$285,MATCH(B157,[1]DATA!$C$10:$C$285,0))</f>
        <v>Trung cấp</v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2870</v>
      </c>
      <c r="BN157" s="4" t="s">
        <v>3238</v>
      </c>
      <c r="BO157" s="4"/>
      <c r="BP157" s="8"/>
      <c r="BQ157" s="4" t="s">
        <v>3933</v>
      </c>
      <c r="BR157" s="12"/>
      <c r="BS157" s="12" t="s">
        <v>3833</v>
      </c>
      <c r="BT157" s="12" t="str">
        <f>INDEX([1]DATA!$O$10:$O$285,MATCH(B157,[1]DATA!$C$10:$C$285,0))</f>
        <v>15.112</v>
      </c>
      <c r="BU157" s="4" t="s">
        <v>80</v>
      </c>
      <c r="BV157" s="12"/>
      <c r="BW157" s="4">
        <v>8</v>
      </c>
      <c r="BX157" s="4">
        <v>6.38</v>
      </c>
      <c r="BY157" s="4" t="s">
        <v>2806</v>
      </c>
      <c r="BZ157" s="4"/>
      <c r="CA157" s="4" t="s">
        <v>2806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79</v>
      </c>
      <c r="CW157" s="52" t="s">
        <v>3966</v>
      </c>
      <c r="CX157" s="12"/>
    </row>
    <row r="158" spans="1:102" ht="80.099999999999994" customHeight="1" x14ac:dyDescent="0.3">
      <c r="A158" s="15" t="s">
        <v>1165</v>
      </c>
      <c r="B158" s="3" t="s">
        <v>281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1"/>
        <v>02</v>
      </c>
      <c r="I158" s="12" t="str">
        <f t="shared" si="22"/>
        <v>11</v>
      </c>
      <c r="J158" s="12" t="str">
        <f t="shared" si="23"/>
        <v>1976</v>
      </c>
      <c r="K158" s="4" t="s">
        <v>1343</v>
      </c>
      <c r="L158" s="4" t="s">
        <v>282</v>
      </c>
      <c r="M158" s="4" t="s">
        <v>1296</v>
      </c>
      <c r="N158" s="8"/>
      <c r="O158" s="11" t="s">
        <v>1461</v>
      </c>
      <c r="P158" s="14" t="s">
        <v>2451</v>
      </c>
      <c r="Q158" s="6" t="s">
        <v>1656</v>
      </c>
      <c r="R158" s="6" t="s">
        <v>3318</v>
      </c>
      <c r="S158" s="12" t="s">
        <v>3101</v>
      </c>
      <c r="T158" s="8"/>
      <c r="U158" s="12" t="s">
        <v>3382</v>
      </c>
      <c r="V158" s="6" t="s">
        <v>1462</v>
      </c>
      <c r="W158" s="8"/>
      <c r="X158" s="6" t="s">
        <v>2452</v>
      </c>
      <c r="Y158" s="6" t="s">
        <v>2453</v>
      </c>
      <c r="Z158" s="12" t="s">
        <v>3618</v>
      </c>
      <c r="AA158" s="8"/>
      <c r="AB158" s="9" t="s">
        <v>43</v>
      </c>
      <c r="AC158" s="4" t="s">
        <v>35</v>
      </c>
      <c r="AD158" s="9" t="s">
        <v>43</v>
      </c>
      <c r="AE158" s="4" t="s">
        <v>25</v>
      </c>
      <c r="AF158" s="8"/>
      <c r="AG158" s="9" t="s">
        <v>43</v>
      </c>
      <c r="AH158" s="4" t="s">
        <v>171</v>
      </c>
      <c r="AI158" s="4" t="s">
        <v>171</v>
      </c>
      <c r="AJ158" s="12"/>
      <c r="AK158" s="13" t="s">
        <v>2794</v>
      </c>
      <c r="AL158" s="12"/>
      <c r="AM158" s="8"/>
      <c r="AN158" s="8"/>
      <c r="AO158" s="8"/>
      <c r="AP158" s="9" t="s">
        <v>283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LL và PP dạy học bộ môn Toán</v>
      </c>
      <c r="AX158" s="4" t="s">
        <v>284</v>
      </c>
      <c r="AY158" s="4"/>
      <c r="AZ158" s="8"/>
      <c r="BA158" s="8"/>
      <c r="BB158" s="4" t="s">
        <v>3020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22</v>
      </c>
      <c r="BM158" s="4" t="s">
        <v>2870</v>
      </c>
      <c r="BN158" s="4" t="s">
        <v>2868</v>
      </c>
      <c r="BO158" s="4"/>
      <c r="BP158" s="8"/>
      <c r="BQ158" s="4" t="s">
        <v>34</v>
      </c>
      <c r="BR158" s="12"/>
      <c r="BS158" s="12" t="s">
        <v>34</v>
      </c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7</v>
      </c>
      <c r="BX158" s="12">
        <v>4.32</v>
      </c>
      <c r="BY158" s="12"/>
      <c r="BZ158" s="12"/>
      <c r="CA158" s="12" t="s">
        <v>1318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  <c r="CW158" s="53"/>
      <c r="CX158" s="12"/>
    </row>
    <row r="159" spans="1:102" ht="80.099999999999994" customHeight="1" x14ac:dyDescent="0.3">
      <c r="A159" s="15" t="s">
        <v>1166</v>
      </c>
      <c r="B159" s="3" t="s">
        <v>269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21"/>
        <v>03</v>
      </c>
      <c r="I159" s="12" t="str">
        <f t="shared" si="22"/>
        <v>05</v>
      </c>
      <c r="J159" s="12" t="str">
        <f t="shared" si="23"/>
        <v>1974</v>
      </c>
      <c r="K159" s="4" t="s">
        <v>1343</v>
      </c>
      <c r="L159" s="4" t="s">
        <v>270</v>
      </c>
      <c r="M159" s="4" t="s">
        <v>1296</v>
      </c>
      <c r="N159" s="8"/>
      <c r="O159" s="11" t="s">
        <v>2176</v>
      </c>
      <c r="P159" s="14" t="s">
        <v>2177</v>
      </c>
      <c r="Q159" s="6" t="s">
        <v>1656</v>
      </c>
      <c r="R159" s="6" t="s">
        <v>3318</v>
      </c>
      <c r="S159" s="12" t="s">
        <v>3101</v>
      </c>
      <c r="T159" s="8"/>
      <c r="U159" s="12" t="s">
        <v>3383</v>
      </c>
      <c r="V159" s="6" t="s">
        <v>2178</v>
      </c>
      <c r="W159" s="8"/>
      <c r="X159" s="6" t="s">
        <v>2179</v>
      </c>
      <c r="Y159" s="21" t="s">
        <v>2180</v>
      </c>
      <c r="Z159" s="12" t="s">
        <v>3619</v>
      </c>
      <c r="AA159" s="8"/>
      <c r="AB159" s="9" t="s">
        <v>271</v>
      </c>
      <c r="AC159" s="4" t="s">
        <v>35</v>
      </c>
      <c r="AD159" s="9" t="s">
        <v>272</v>
      </c>
      <c r="AE159" s="4" t="s">
        <v>25</v>
      </c>
      <c r="AF159" s="8"/>
      <c r="AG159" s="9" t="s">
        <v>271</v>
      </c>
      <c r="AH159" s="4" t="s">
        <v>260</v>
      </c>
      <c r="AI159" s="4" t="s">
        <v>260</v>
      </c>
      <c r="AJ159" s="12"/>
      <c r="AK159" s="9" t="s">
        <v>105</v>
      </c>
      <c r="AL159" s="12"/>
      <c r="AM159" s="8"/>
      <c r="AN159" s="8"/>
      <c r="AO159" s="8"/>
      <c r="AP159" s="9" t="s">
        <v>273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Hóa vô cơ</v>
      </c>
      <c r="AX159" s="4" t="s">
        <v>274</v>
      </c>
      <c r="AY159" s="4"/>
      <c r="AZ159" s="8"/>
      <c r="BA159" s="8"/>
      <c r="BB159" s="10" t="s">
        <v>3903</v>
      </c>
      <c r="BC159" s="10" t="s">
        <v>3909</v>
      </c>
      <c r="BD159" s="4" t="s">
        <v>1248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9</v>
      </c>
      <c r="BX159" s="12">
        <v>4.9800000000000004</v>
      </c>
      <c r="BY159" s="23" t="s">
        <v>3284</v>
      </c>
      <c r="BZ159" s="12"/>
      <c r="CA159" s="12" t="s">
        <v>275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3019</v>
      </c>
      <c r="CW159" s="53"/>
      <c r="CX159" s="12"/>
    </row>
    <row r="160" spans="1:102" ht="80.099999999999994" customHeight="1" x14ac:dyDescent="0.3">
      <c r="A160" s="15" t="s">
        <v>1167</v>
      </c>
      <c r="B160" s="3" t="s">
        <v>310</v>
      </c>
      <c r="C160" s="12" t="s">
        <v>1245</v>
      </c>
      <c r="D160" s="12"/>
      <c r="E160" s="12"/>
      <c r="F160" s="12" t="s">
        <v>1245</v>
      </c>
      <c r="G160" s="4" t="s">
        <v>20</v>
      </c>
      <c r="H160" s="12" t="str">
        <f t="shared" si="21"/>
        <v>21</v>
      </c>
      <c r="I160" s="12" t="str">
        <f t="shared" si="22"/>
        <v>12</v>
      </c>
      <c r="J160" s="12" t="str">
        <f t="shared" si="23"/>
        <v>1974</v>
      </c>
      <c r="K160" s="4" t="s">
        <v>1384</v>
      </c>
      <c r="L160" s="4" t="s">
        <v>311</v>
      </c>
      <c r="M160" s="4" t="s">
        <v>1296</v>
      </c>
      <c r="N160" s="8"/>
      <c r="O160" s="29" t="s">
        <v>3123</v>
      </c>
      <c r="P160" s="28" t="s">
        <v>3124</v>
      </c>
      <c r="Q160" s="30" t="s">
        <v>1656</v>
      </c>
      <c r="R160" s="30" t="s">
        <v>3318</v>
      </c>
      <c r="S160" s="12" t="s">
        <v>3101</v>
      </c>
      <c r="T160" s="8"/>
      <c r="U160" s="12" t="s">
        <v>3384</v>
      </c>
      <c r="V160" s="6" t="s">
        <v>1838</v>
      </c>
      <c r="W160" s="8"/>
      <c r="X160" s="6" t="s">
        <v>1839</v>
      </c>
      <c r="Y160" s="21" t="s">
        <v>1840</v>
      </c>
      <c r="Z160" s="12" t="s">
        <v>3620</v>
      </c>
      <c r="AA160" s="8"/>
      <c r="AB160" s="9" t="s">
        <v>123</v>
      </c>
      <c r="AC160" s="4" t="s">
        <v>35</v>
      </c>
      <c r="AD160" s="9" t="s">
        <v>123</v>
      </c>
      <c r="AE160" s="4" t="s">
        <v>104</v>
      </c>
      <c r="AF160" s="8"/>
      <c r="AG160" s="9" t="s">
        <v>312</v>
      </c>
      <c r="AH160" s="4" t="s">
        <v>260</v>
      </c>
      <c r="AI160" s="4" t="s">
        <v>260</v>
      </c>
      <c r="AJ160" s="12"/>
      <c r="AK160" s="9" t="s">
        <v>313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Giáo dục thể chất</v>
      </c>
      <c r="AX160" s="4" t="s">
        <v>314</v>
      </c>
      <c r="AY160" s="4"/>
      <c r="AZ160" s="8"/>
      <c r="BA160" s="8"/>
      <c r="BB160" s="4" t="s">
        <v>3020</v>
      </c>
      <c r="BC160" s="10" t="s">
        <v>3909</v>
      </c>
      <c r="BD160" s="4" t="s">
        <v>2867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1455</v>
      </c>
      <c r="BN160" s="4" t="s">
        <v>60</v>
      </c>
      <c r="BO160" s="4"/>
      <c r="BP160" s="8"/>
      <c r="BQ160" s="4" t="s">
        <v>1243</v>
      </c>
      <c r="BR160" s="12"/>
      <c r="BS160" s="12" t="s">
        <v>1321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5</v>
      </c>
      <c r="BX160" s="12">
        <v>3.66</v>
      </c>
      <c r="BY160" s="12"/>
      <c r="BZ160" s="12"/>
      <c r="CA160" s="12" t="s">
        <v>2967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1321</v>
      </c>
      <c r="CW160" s="53"/>
      <c r="CX160" s="12"/>
    </row>
    <row r="161" spans="1:102" ht="80.099999999999994" customHeight="1" x14ac:dyDescent="0.3">
      <c r="A161" s="15" t="s">
        <v>1168</v>
      </c>
      <c r="B161" s="3" t="s">
        <v>593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1"/>
        <v>24</v>
      </c>
      <c r="I161" s="12" t="str">
        <f t="shared" si="22"/>
        <v>08</v>
      </c>
      <c r="J161" s="12" t="str">
        <f t="shared" si="23"/>
        <v>1979</v>
      </c>
      <c r="K161" s="4" t="s">
        <v>1383</v>
      </c>
      <c r="L161" s="4" t="s">
        <v>594</v>
      </c>
      <c r="M161" s="4" t="s">
        <v>1296</v>
      </c>
      <c r="N161" s="8"/>
      <c r="O161" s="6" t="s">
        <v>2579</v>
      </c>
      <c r="P161" s="7" t="s">
        <v>2580</v>
      </c>
      <c r="Q161" s="6" t="s">
        <v>1499</v>
      </c>
      <c r="R161" s="6" t="s">
        <v>3318</v>
      </c>
      <c r="S161" s="12" t="s">
        <v>3101</v>
      </c>
      <c r="T161" s="8"/>
      <c r="U161" s="12" t="s">
        <v>3385</v>
      </c>
      <c r="V161" s="6" t="s">
        <v>2581</v>
      </c>
      <c r="W161" s="8"/>
      <c r="X161" s="6" t="s">
        <v>2582</v>
      </c>
      <c r="Y161" s="6" t="s">
        <v>22</v>
      </c>
      <c r="Z161" s="12" t="s">
        <v>3621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123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Phương pháp giảng dạy Vật lý</v>
      </c>
      <c r="AX161" s="4" t="s">
        <v>595</v>
      </c>
      <c r="AY161" s="4"/>
      <c r="AZ161" s="8"/>
      <c r="BA161" s="8"/>
      <c r="BB161" s="4" t="s">
        <v>3021</v>
      </c>
      <c r="BC161" s="4"/>
      <c r="BD161" s="4" t="s">
        <v>1483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3933</v>
      </c>
      <c r="BR161" s="12"/>
      <c r="BS161" s="12" t="s">
        <v>3833</v>
      </c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  <c r="CW161" s="53"/>
      <c r="CX161" s="12"/>
    </row>
    <row r="162" spans="1:102" ht="80.099999999999994" customHeight="1" x14ac:dyDescent="0.3">
      <c r="A162" s="15" t="s">
        <v>1169</v>
      </c>
      <c r="B162" s="3" t="s">
        <v>445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1"/>
        <v>01</v>
      </c>
      <c r="I162" s="12" t="str">
        <f t="shared" si="22"/>
        <v>01</v>
      </c>
      <c r="J162" s="12" t="str">
        <f t="shared" si="23"/>
        <v>1969</v>
      </c>
      <c r="K162" s="4" t="s">
        <v>1364</v>
      </c>
      <c r="L162" s="4" t="s">
        <v>446</v>
      </c>
      <c r="M162" s="4" t="s">
        <v>1296</v>
      </c>
      <c r="N162" s="8"/>
      <c r="O162" s="6" t="s">
        <v>1540</v>
      </c>
      <c r="P162" s="7" t="s">
        <v>1541</v>
      </c>
      <c r="Q162" s="6" t="s">
        <v>1499</v>
      </c>
      <c r="R162" s="6" t="s">
        <v>3318</v>
      </c>
      <c r="S162" s="12" t="s">
        <v>3101</v>
      </c>
      <c r="T162" s="8"/>
      <c r="U162" s="12" t="s">
        <v>3386</v>
      </c>
      <c r="V162" s="6" t="s">
        <v>1542</v>
      </c>
      <c r="W162" s="8"/>
      <c r="X162" s="6" t="s">
        <v>1543</v>
      </c>
      <c r="Y162" s="21" t="s">
        <v>1544</v>
      </c>
      <c r="Z162" s="12" t="s">
        <v>3622</v>
      </c>
      <c r="AA162" s="8"/>
      <c r="AB162" s="9" t="s">
        <v>67</v>
      </c>
      <c r="AC162" s="4" t="s">
        <v>35</v>
      </c>
      <c r="AD162" s="9" t="s">
        <v>447</v>
      </c>
      <c r="AE162" s="4" t="s">
        <v>25</v>
      </c>
      <c r="AF162" s="8"/>
      <c r="AG162" s="9" t="s">
        <v>67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79</v>
      </c>
      <c r="AV162" s="43" t="str">
        <f>INDEX([1]DATA!$W$10:$W$285,MATCH(B162,[1]DATA!$C$10:$C$285,0))</f>
        <v>Đại học</v>
      </c>
      <c r="AW162" s="43" t="str">
        <f>INDEX([1]DATA!$X$10:$X$285,MATCH(B162,[1]DATA!$C$10:$C$285,0))</f>
        <v>Sư phạm Toán</v>
      </c>
      <c r="AX162" s="4" t="s">
        <v>448</v>
      </c>
      <c r="AY162" s="4"/>
      <c r="AZ162" s="8"/>
      <c r="BA162" s="8"/>
      <c r="BB162" s="4" t="s">
        <v>1248</v>
      </c>
      <c r="BC162" s="4"/>
      <c r="BD162" s="4" t="s">
        <v>1248</v>
      </c>
      <c r="BE162" s="4"/>
      <c r="BF162" s="4"/>
      <c r="BG162" s="8"/>
      <c r="BH162" s="12" t="str">
        <f>INDEX([1]DATA!$Z$10:$Z$285,MATCH(B162,[1]DATA!$C$10:$C$285,0))</f>
        <v/>
      </c>
      <c r="BI162" s="4" t="s">
        <v>79</v>
      </c>
      <c r="BJ162" s="4" t="s">
        <v>22</v>
      </c>
      <c r="BK162" s="4" t="s">
        <v>22</v>
      </c>
      <c r="BL162" s="4" t="s">
        <v>22</v>
      </c>
      <c r="BM162" s="4"/>
      <c r="BN162" s="4"/>
      <c r="BO162" s="4"/>
      <c r="BP162" s="8"/>
      <c r="BQ162" s="4" t="s">
        <v>1243</v>
      </c>
      <c r="BR162" s="12"/>
      <c r="BS162" s="12" t="s">
        <v>1321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8</v>
      </c>
      <c r="BX162" s="4">
        <v>4.6500000000000004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5" t="s">
        <v>1321</v>
      </c>
      <c r="CW162" s="53"/>
      <c r="CX162" s="12"/>
    </row>
    <row r="163" spans="1:102" ht="80.099999999999994" customHeight="1" x14ac:dyDescent="0.3">
      <c r="A163" s="15" t="s">
        <v>1170</v>
      </c>
      <c r="B163" s="3" t="s">
        <v>496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21"/>
        <v>01</v>
      </c>
      <c r="I163" s="12" t="str">
        <f t="shared" si="22"/>
        <v>01</v>
      </c>
      <c r="J163" s="12" t="str">
        <f t="shared" si="23"/>
        <v>1975</v>
      </c>
      <c r="K163" s="4" t="s">
        <v>1368</v>
      </c>
      <c r="L163" s="4" t="s">
        <v>497</v>
      </c>
      <c r="M163" s="4" t="s">
        <v>1296</v>
      </c>
      <c r="N163" s="8"/>
      <c r="O163" s="11" t="s">
        <v>1575</v>
      </c>
      <c r="P163" s="28" t="s">
        <v>3119</v>
      </c>
      <c r="Q163" s="6" t="s">
        <v>1656</v>
      </c>
      <c r="R163" s="6" t="s">
        <v>3318</v>
      </c>
      <c r="S163" s="12" t="s">
        <v>3101</v>
      </c>
      <c r="T163" s="8"/>
      <c r="U163" s="12" t="s">
        <v>3387</v>
      </c>
      <c r="V163" s="6" t="s">
        <v>1576</v>
      </c>
      <c r="W163" s="8"/>
      <c r="X163" s="6" t="s">
        <v>1577</v>
      </c>
      <c r="Y163" s="6" t="s">
        <v>1578</v>
      </c>
      <c r="Z163" s="12" t="s">
        <v>3623</v>
      </c>
      <c r="AA163" s="8"/>
      <c r="AB163" s="9" t="s">
        <v>123</v>
      </c>
      <c r="AC163" s="4" t="s">
        <v>35</v>
      </c>
      <c r="AD163" s="9" t="s">
        <v>123</v>
      </c>
      <c r="AE163" s="4" t="s">
        <v>104</v>
      </c>
      <c r="AF163" s="8"/>
      <c r="AG163" s="9" t="s">
        <v>123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Vật lý nguyên tử, hạt nhân và năng lượng cao</v>
      </c>
      <c r="AX163" s="4" t="s">
        <v>498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115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4" t="s">
        <v>34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5</v>
      </c>
      <c r="BX163" s="12">
        <v>3.66</v>
      </c>
      <c r="BY163" s="12"/>
      <c r="BZ163" s="12"/>
      <c r="CA163" s="12" t="s">
        <v>91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4" t="s">
        <v>3267</v>
      </c>
      <c r="CW163" s="53"/>
      <c r="CX163" s="12"/>
    </row>
    <row r="164" spans="1:102" ht="80.099999999999994" customHeight="1" x14ac:dyDescent="0.3">
      <c r="A164" s="15" t="s">
        <v>1171</v>
      </c>
      <c r="B164" s="3" t="s">
        <v>763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21"/>
        <v>12</v>
      </c>
      <c r="I164" s="12" t="str">
        <f t="shared" si="22"/>
        <v>02</v>
      </c>
      <c r="J164" s="12" t="str">
        <f t="shared" si="23"/>
        <v>1986</v>
      </c>
      <c r="K164" s="4" t="s">
        <v>3388</v>
      </c>
      <c r="L164" s="4" t="s">
        <v>764</v>
      </c>
      <c r="M164" s="4" t="s">
        <v>1296</v>
      </c>
      <c r="N164" s="8"/>
      <c r="O164" s="6" t="s">
        <v>1460</v>
      </c>
      <c r="P164" s="28" t="s">
        <v>3122</v>
      </c>
      <c r="Q164" s="6" t="s">
        <v>1499</v>
      </c>
      <c r="R164" s="6" t="s">
        <v>3318</v>
      </c>
      <c r="S164" s="12" t="s">
        <v>3101</v>
      </c>
      <c r="T164" s="8"/>
      <c r="U164" s="12" t="s">
        <v>3388</v>
      </c>
      <c r="V164" s="6" t="s">
        <v>1664</v>
      </c>
      <c r="W164" s="8"/>
      <c r="X164" s="6" t="s">
        <v>1665</v>
      </c>
      <c r="Y164" s="21" t="s">
        <v>1666</v>
      </c>
      <c r="Z164" s="12" t="s">
        <v>3624</v>
      </c>
      <c r="AA164" s="8"/>
      <c r="AB164" s="9" t="s">
        <v>228</v>
      </c>
      <c r="AC164" s="4" t="s">
        <v>35</v>
      </c>
      <c r="AD164" s="9" t="s">
        <v>228</v>
      </c>
      <c r="AE164" s="4" t="s">
        <v>104</v>
      </c>
      <c r="AF164" s="8"/>
      <c r="AG164" s="9" t="s">
        <v>228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Toán giải tích</v>
      </c>
      <c r="AX164" s="4" t="s">
        <v>765</v>
      </c>
      <c r="AY164" s="4"/>
      <c r="AZ164" s="8"/>
      <c r="BA164" s="8"/>
      <c r="BB164" s="4" t="s">
        <v>1244</v>
      </c>
      <c r="BC164" s="15" t="s">
        <v>3909</v>
      </c>
      <c r="BD164" s="4" t="s">
        <v>1244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3833</v>
      </c>
      <c r="BN164" s="4" t="s">
        <v>79</v>
      </c>
      <c r="BO164" s="4"/>
      <c r="BP164" s="8"/>
      <c r="BQ164" s="4" t="s">
        <v>34</v>
      </c>
      <c r="BR164" s="12"/>
      <c r="BS164" s="12" t="s">
        <v>34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1318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34</v>
      </c>
      <c r="CW164" s="53"/>
      <c r="CX164" s="12"/>
    </row>
    <row r="165" spans="1:102" ht="80.099999999999994" customHeight="1" x14ac:dyDescent="0.3">
      <c r="A165" s="15" t="s">
        <v>1172</v>
      </c>
      <c r="B165" s="3" t="s">
        <v>639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21"/>
        <v>16</v>
      </c>
      <c r="I165" s="12" t="str">
        <f t="shared" si="22"/>
        <v>12</v>
      </c>
      <c r="J165" s="12" t="str">
        <f t="shared" si="23"/>
        <v>1983</v>
      </c>
      <c r="K165" s="4" t="s">
        <v>1342</v>
      </c>
      <c r="L165" s="4" t="s">
        <v>640</v>
      </c>
      <c r="M165" s="4" t="s">
        <v>1296</v>
      </c>
      <c r="N165" s="8"/>
      <c r="O165" s="11" t="s">
        <v>1465</v>
      </c>
      <c r="P165" s="14" t="s">
        <v>1682</v>
      </c>
      <c r="Q165" s="6" t="s">
        <v>1656</v>
      </c>
      <c r="R165" s="6" t="s">
        <v>3318</v>
      </c>
      <c r="S165" s="12" t="s">
        <v>3101</v>
      </c>
      <c r="T165" s="8"/>
      <c r="U165" s="12" t="s">
        <v>3389</v>
      </c>
      <c r="V165" s="6" t="s">
        <v>1683</v>
      </c>
      <c r="W165" s="8"/>
      <c r="X165" s="6" t="s">
        <v>1684</v>
      </c>
      <c r="Y165" s="6" t="s">
        <v>22</v>
      </c>
      <c r="Z165" s="12" t="s">
        <v>3625</v>
      </c>
      <c r="AA165" s="8"/>
      <c r="AB165" s="9" t="s">
        <v>142</v>
      </c>
      <c r="AC165" s="4" t="s">
        <v>35</v>
      </c>
      <c r="AD165" s="9" t="s">
        <v>142</v>
      </c>
      <c r="AE165" s="4" t="s">
        <v>104</v>
      </c>
      <c r="AF165" s="8"/>
      <c r="AG165" s="9" t="s">
        <v>142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 t="s">
        <v>1245</v>
      </c>
      <c r="AR165" s="8"/>
      <c r="AS165" s="4" t="s">
        <v>28</v>
      </c>
      <c r="AT165" s="4" t="s">
        <v>29</v>
      </c>
      <c r="AU165" s="4" t="s">
        <v>79</v>
      </c>
      <c r="AV165" s="43" t="str">
        <f>INDEX([1]DATA!$W$10:$W$285,MATCH(B165,[1]DATA!$C$10:$C$285,0))</f>
        <v>Đại học</v>
      </c>
      <c r="AW165" s="43" t="str">
        <f>INDEX([1]DATA!$X$10:$X$285,MATCH(B165,[1]DATA!$C$10:$C$285,0))</f>
        <v>Giáo dục thể chất</v>
      </c>
      <c r="AX165" s="4" t="s">
        <v>314</v>
      </c>
      <c r="AY165" s="4"/>
      <c r="AZ165" s="8"/>
      <c r="BA165" s="8"/>
      <c r="BB165" s="4" t="s">
        <v>1248</v>
      </c>
      <c r="BC165" s="10" t="s">
        <v>3909</v>
      </c>
      <c r="BD165" s="4" t="s">
        <v>1248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79</v>
      </c>
      <c r="BJ165" s="4" t="s">
        <v>47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4" t="s">
        <v>1243</v>
      </c>
      <c r="BR165" s="12"/>
      <c r="BS165" s="12" t="s">
        <v>1321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4</v>
      </c>
      <c r="BX165" s="12">
        <v>3.33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4" t="s">
        <v>3268</v>
      </c>
      <c r="CW165" s="53"/>
      <c r="CX165" s="12"/>
    </row>
    <row r="166" spans="1:102" ht="80.099999999999994" customHeight="1" x14ac:dyDescent="0.3">
      <c r="A166" s="15" t="s">
        <v>1173</v>
      </c>
      <c r="B166" s="3" t="s">
        <v>655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21"/>
        <v>08</v>
      </c>
      <c r="I166" s="12" t="str">
        <f t="shared" si="22"/>
        <v>04</v>
      </c>
      <c r="J166" s="12" t="str">
        <f t="shared" si="23"/>
        <v>1986</v>
      </c>
      <c r="K166" s="4" t="s">
        <v>1371</v>
      </c>
      <c r="L166" s="4" t="s">
        <v>656</v>
      </c>
      <c r="M166" s="4" t="s">
        <v>1296</v>
      </c>
      <c r="N166" s="8"/>
      <c r="O166" s="6" t="s">
        <v>1464</v>
      </c>
      <c r="P166" s="14" t="s">
        <v>1699</v>
      </c>
      <c r="Q166" s="6" t="s">
        <v>1499</v>
      </c>
      <c r="R166" s="6" t="s">
        <v>3318</v>
      </c>
      <c r="S166" s="12" t="s">
        <v>3101</v>
      </c>
      <c r="T166" s="8"/>
      <c r="U166" s="12" t="s">
        <v>3390</v>
      </c>
      <c r="V166" s="6" t="s">
        <v>1700</v>
      </c>
      <c r="W166" s="8"/>
      <c r="X166" s="6" t="s">
        <v>1701</v>
      </c>
      <c r="Y166" s="6" t="s">
        <v>22</v>
      </c>
      <c r="Z166" s="12" t="s">
        <v>3626</v>
      </c>
      <c r="AA166" s="8"/>
      <c r="AB166" s="9" t="s">
        <v>139</v>
      </c>
      <c r="AC166" s="4" t="s">
        <v>35</v>
      </c>
      <c r="AD166" s="9" t="s">
        <v>139</v>
      </c>
      <c r="AE166" s="4" t="s">
        <v>104</v>
      </c>
      <c r="AF166" s="8"/>
      <c r="AG166" s="9" t="s">
        <v>139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Toán ứng dụng</v>
      </c>
      <c r="AX166" s="4" t="s">
        <v>657</v>
      </c>
      <c r="AY166" s="4"/>
      <c r="AZ166" s="8"/>
      <c r="BA166" s="8"/>
      <c r="BB166" s="10" t="s">
        <v>3022</v>
      </c>
      <c r="BC166" s="15" t="s">
        <v>3909</v>
      </c>
      <c r="BD166" s="4" t="s">
        <v>1483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37</v>
      </c>
      <c r="BJ166" s="4" t="s">
        <v>115</v>
      </c>
      <c r="BK166" s="4" t="s">
        <v>22</v>
      </c>
      <c r="BL166" s="4" t="s">
        <v>22</v>
      </c>
      <c r="BM166" s="4" t="s">
        <v>3833</v>
      </c>
      <c r="BN166" s="4" t="s">
        <v>79</v>
      </c>
      <c r="BO166" s="4"/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3028</v>
      </c>
      <c r="CW166" s="53"/>
      <c r="CX166" s="12"/>
    </row>
    <row r="167" spans="1:102" ht="80.099999999999994" customHeight="1" x14ac:dyDescent="0.3">
      <c r="A167" s="15" t="s">
        <v>1174</v>
      </c>
      <c r="B167" s="3" t="s">
        <v>664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21"/>
        <v>27</v>
      </c>
      <c r="I167" s="12" t="str">
        <f t="shared" si="22"/>
        <v>10</v>
      </c>
      <c r="J167" s="12" t="str">
        <f t="shared" si="23"/>
        <v>1971</v>
      </c>
      <c r="K167" s="4" t="s">
        <v>1382</v>
      </c>
      <c r="L167" s="4" t="s">
        <v>665</v>
      </c>
      <c r="M167" s="4" t="s">
        <v>1296</v>
      </c>
      <c r="N167" s="8"/>
      <c r="O167" s="29" t="s">
        <v>3120</v>
      </c>
      <c r="P167" s="28" t="s">
        <v>3121</v>
      </c>
      <c r="Q167" s="30" t="s">
        <v>1656</v>
      </c>
      <c r="R167" s="30" t="s">
        <v>3318</v>
      </c>
      <c r="S167" s="12" t="s">
        <v>3101</v>
      </c>
      <c r="T167" s="8"/>
      <c r="U167" s="12" t="s">
        <v>3372</v>
      </c>
      <c r="V167" s="6" t="s">
        <v>1824</v>
      </c>
      <c r="W167" s="8"/>
      <c r="X167" s="11" t="s">
        <v>1825</v>
      </c>
      <c r="Y167" s="6" t="s">
        <v>22</v>
      </c>
      <c r="Z167" s="12" t="s">
        <v>3627</v>
      </c>
      <c r="AA167" s="8"/>
      <c r="AB167" s="9" t="s">
        <v>225</v>
      </c>
      <c r="AC167" s="4" t="s">
        <v>35</v>
      </c>
      <c r="AD167" s="9" t="s">
        <v>225</v>
      </c>
      <c r="AE167" s="4" t="s">
        <v>104</v>
      </c>
      <c r="AF167" s="8"/>
      <c r="AG167" s="9" t="s">
        <v>246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Ngôn ngữ học ứng dụng</v>
      </c>
      <c r="AX167" s="4" t="s">
        <v>666</v>
      </c>
      <c r="AY167" s="4"/>
      <c r="AZ167" s="8"/>
      <c r="BA167" s="8"/>
      <c r="BB167" s="10" t="s">
        <v>3023</v>
      </c>
      <c r="BC167" s="10" t="s">
        <v>3909</v>
      </c>
      <c r="BD167" s="4" t="s">
        <v>1274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1455</v>
      </c>
      <c r="BN167" s="4" t="s">
        <v>60</v>
      </c>
      <c r="BO167" s="4"/>
      <c r="BP167" s="8"/>
      <c r="BQ167" s="4" t="s">
        <v>3931</v>
      </c>
      <c r="BR167" s="12"/>
      <c r="BS167" s="12" t="s">
        <v>50</v>
      </c>
      <c r="BT167" s="12" t="str">
        <f>INDEX([1]DATA!$O$10:$O$285,MATCH(B167,[1]DATA!$C$10:$C$285,0))</f>
        <v>V.07.01.03</v>
      </c>
      <c r="BU167" s="4" t="s">
        <v>1311</v>
      </c>
      <c r="BV167" s="12"/>
      <c r="BW167" s="4">
        <v>4</v>
      </c>
      <c r="BX167" s="4">
        <v>3.33</v>
      </c>
      <c r="BY167" s="4"/>
      <c r="BZ167" s="4"/>
      <c r="CA167" s="4" t="s">
        <v>1318</v>
      </c>
      <c r="CB167" s="4" t="s">
        <v>1037</v>
      </c>
      <c r="CC167" s="10" t="s">
        <v>3284</v>
      </c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10" t="s">
        <v>3029</v>
      </c>
      <c r="CW167" s="53"/>
      <c r="CX167" s="12"/>
    </row>
    <row r="168" spans="1:102" ht="80.099999999999994" customHeight="1" x14ac:dyDescent="0.3">
      <c r="A168" s="15" t="s">
        <v>1175</v>
      </c>
      <c r="B168" s="3" t="s">
        <v>624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21"/>
        <v>23</v>
      </c>
      <c r="I168" s="12" t="str">
        <f t="shared" si="22"/>
        <v>07</v>
      </c>
      <c r="J168" s="12" t="str">
        <f t="shared" si="23"/>
        <v>1982</v>
      </c>
      <c r="K168" s="4" t="s">
        <v>1353</v>
      </c>
      <c r="L168" s="4" t="s">
        <v>625</v>
      </c>
      <c r="M168" s="4" t="s">
        <v>1296</v>
      </c>
      <c r="N168" s="8"/>
      <c r="O168" s="6" t="s">
        <v>1882</v>
      </c>
      <c r="P168" s="7" t="s">
        <v>1883</v>
      </c>
      <c r="Q168" s="6" t="s">
        <v>1499</v>
      </c>
      <c r="R168" s="6" t="s">
        <v>3318</v>
      </c>
      <c r="S168" s="12" t="s">
        <v>3101</v>
      </c>
      <c r="T168" s="8"/>
      <c r="U168" s="12" t="s">
        <v>3381</v>
      </c>
      <c r="V168" s="6" t="s">
        <v>1884</v>
      </c>
      <c r="W168" s="8"/>
      <c r="X168" s="6" t="s">
        <v>1885</v>
      </c>
      <c r="Y168" s="6" t="s">
        <v>22</v>
      </c>
      <c r="Z168" s="12" t="s">
        <v>3628</v>
      </c>
      <c r="AA168" s="8"/>
      <c r="AB168" s="9" t="s">
        <v>105</v>
      </c>
      <c r="AC168" s="4" t="s">
        <v>35</v>
      </c>
      <c r="AD168" s="9" t="s">
        <v>105</v>
      </c>
      <c r="AE168" s="4" t="s">
        <v>104</v>
      </c>
      <c r="AF168" s="8"/>
      <c r="AG168" s="9" t="s">
        <v>626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Công nghệ sinh học</v>
      </c>
      <c r="AX168" s="4" t="s">
        <v>627</v>
      </c>
      <c r="AY168" s="4"/>
      <c r="AZ168" s="8"/>
      <c r="BA168" s="8"/>
      <c r="BB168" s="4" t="s">
        <v>3024</v>
      </c>
      <c r="BC168" s="4" t="s">
        <v>3909</v>
      </c>
      <c r="BD168" s="4" t="s">
        <v>1263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1321</v>
      </c>
      <c r="BN168" s="4" t="s">
        <v>49</v>
      </c>
      <c r="BO168" s="4"/>
      <c r="BP168" s="8"/>
      <c r="BQ168" s="4" t="s">
        <v>50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3</v>
      </c>
      <c r="BX168" s="4">
        <v>3</v>
      </c>
      <c r="BY168" s="4"/>
      <c r="BZ168" s="4"/>
      <c r="CA168" s="4" t="s">
        <v>58</v>
      </c>
      <c r="CB168" s="4" t="s">
        <v>3236</v>
      </c>
      <c r="CC168" s="10" t="s">
        <v>2958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3832</v>
      </c>
      <c r="CW168" s="53"/>
      <c r="CX168" s="12"/>
    </row>
    <row r="169" spans="1:102" ht="80.099999999999994" customHeight="1" x14ac:dyDescent="0.3">
      <c r="A169" s="15" t="s">
        <v>1176</v>
      </c>
      <c r="B169" s="3" t="s">
        <v>393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21"/>
        <v>12</v>
      </c>
      <c r="I169" s="12" t="str">
        <f t="shared" si="22"/>
        <v>09</v>
      </c>
      <c r="J169" s="12" t="str">
        <f t="shared" si="23"/>
        <v>1979</v>
      </c>
      <c r="K169" s="4" t="s">
        <v>1352</v>
      </c>
      <c r="L169" s="4" t="s">
        <v>394</v>
      </c>
      <c r="M169" s="4" t="s">
        <v>1296</v>
      </c>
      <c r="N169" s="8"/>
      <c r="O169" s="11" t="s">
        <v>1951</v>
      </c>
      <c r="P169" s="14" t="s">
        <v>1952</v>
      </c>
      <c r="Q169" s="6" t="s">
        <v>1499</v>
      </c>
      <c r="R169" s="6" t="s">
        <v>3318</v>
      </c>
      <c r="S169" s="12" t="s">
        <v>3321</v>
      </c>
      <c r="T169" s="8"/>
      <c r="U169" s="12" t="s">
        <v>3391</v>
      </c>
      <c r="V169" s="6" t="s">
        <v>1953</v>
      </c>
      <c r="W169" s="8"/>
      <c r="X169" s="6" t="s">
        <v>1954</v>
      </c>
      <c r="Y169" s="6" t="s">
        <v>1955</v>
      </c>
      <c r="Z169" s="12" t="s">
        <v>3629</v>
      </c>
      <c r="AA169" s="8"/>
      <c r="AB169" s="9" t="s">
        <v>295</v>
      </c>
      <c r="AC169" s="4" t="s">
        <v>35</v>
      </c>
      <c r="AD169" s="9" t="s">
        <v>295</v>
      </c>
      <c r="AE169" s="4" t="s">
        <v>104</v>
      </c>
      <c r="AF169" s="8"/>
      <c r="AG169" s="9" t="s">
        <v>395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Khoa học giáo dục</v>
      </c>
      <c r="AX169" s="4" t="s">
        <v>98</v>
      </c>
      <c r="AY169" s="4"/>
      <c r="AZ169" s="8"/>
      <c r="BA169" s="8"/>
      <c r="BB169" s="4" t="s">
        <v>1325</v>
      </c>
      <c r="BC169" s="4" t="s">
        <v>3909</v>
      </c>
      <c r="BD169" s="4" t="s">
        <v>1258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2870</v>
      </c>
      <c r="BN169" s="4" t="s">
        <v>2868</v>
      </c>
      <c r="BO169" s="4"/>
      <c r="BP169" s="8"/>
      <c r="BQ169" s="4" t="s">
        <v>34</v>
      </c>
      <c r="BR169" s="12"/>
      <c r="BS169" s="12" t="s">
        <v>34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5</v>
      </c>
      <c r="BX169" s="4">
        <v>3.66</v>
      </c>
      <c r="BY169" s="4"/>
      <c r="BZ169" s="4"/>
      <c r="CA169" s="4" t="s">
        <v>91</v>
      </c>
      <c r="CB169" s="4"/>
      <c r="CC169" s="4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34</v>
      </c>
      <c r="CW169" s="53"/>
      <c r="CX169" s="12"/>
    </row>
    <row r="170" spans="1:102" ht="80.099999999999994" customHeight="1" x14ac:dyDescent="0.3">
      <c r="A170" s="15" t="s">
        <v>1177</v>
      </c>
      <c r="B170" s="3" t="s">
        <v>418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21"/>
        <v>02</v>
      </c>
      <c r="I170" s="12" t="str">
        <f t="shared" si="22"/>
        <v>09</v>
      </c>
      <c r="J170" s="12" t="str">
        <f t="shared" si="23"/>
        <v>1965</v>
      </c>
      <c r="K170" s="4" t="s">
        <v>1382</v>
      </c>
      <c r="L170" s="4" t="s">
        <v>419</v>
      </c>
      <c r="M170" s="4" t="s">
        <v>1296</v>
      </c>
      <c r="N170" s="8"/>
      <c r="O170" s="6" t="s">
        <v>1985</v>
      </c>
      <c r="P170" s="7" t="s">
        <v>1986</v>
      </c>
      <c r="Q170" s="6" t="s">
        <v>1498</v>
      </c>
      <c r="R170" s="6" t="s">
        <v>3318</v>
      </c>
      <c r="S170" s="12" t="s">
        <v>3320</v>
      </c>
      <c r="T170" s="8"/>
      <c r="U170" s="12" t="s">
        <v>3392</v>
      </c>
      <c r="V170" s="6" t="s">
        <v>1987</v>
      </c>
      <c r="W170" s="8"/>
      <c r="X170" s="6" t="s">
        <v>1988</v>
      </c>
      <c r="Y170" s="6" t="s">
        <v>22</v>
      </c>
      <c r="Z170" s="12" t="s">
        <v>3630</v>
      </c>
      <c r="AA170" s="8"/>
      <c r="AB170" s="9" t="s">
        <v>420</v>
      </c>
      <c r="AC170" s="4" t="s">
        <v>35</v>
      </c>
      <c r="AD170" s="9" t="s">
        <v>421</v>
      </c>
      <c r="AE170" s="4" t="s">
        <v>25</v>
      </c>
      <c r="AF170" s="8"/>
      <c r="AG170" s="9" t="s">
        <v>420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79</v>
      </c>
      <c r="AV170" s="43" t="str">
        <f>INDEX([1]DATA!$W$10:$W$285,MATCH(B170,[1]DATA!$C$10:$C$285,0))</f>
        <v>Đại học</v>
      </c>
      <c r="AW170" s="43" t="str">
        <f>INDEX([1]DATA!$X$10:$X$285,MATCH(B170,[1]DATA!$C$10:$C$285,0))</f>
        <v>Thể dục thể thao</v>
      </c>
      <c r="AX170" s="4" t="s">
        <v>422</v>
      </c>
      <c r="AY170" s="4"/>
      <c r="AZ170" s="8"/>
      <c r="BA170" s="8"/>
      <c r="BB170" s="4" t="s">
        <v>3024</v>
      </c>
      <c r="BC170" s="4"/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79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9</v>
      </c>
      <c r="BX170" s="4">
        <v>4.9800000000000004</v>
      </c>
      <c r="BY170" s="4"/>
      <c r="BZ170" s="4" t="s">
        <v>3819</v>
      </c>
      <c r="CA170" s="4" t="s">
        <v>2806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2"/>
    </row>
    <row r="171" spans="1:102" ht="80.099999999999994" customHeight="1" x14ac:dyDescent="0.3">
      <c r="A171" s="15" t="s">
        <v>1178</v>
      </c>
      <c r="B171" s="3" t="s">
        <v>617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21"/>
        <v>09</v>
      </c>
      <c r="I171" s="12" t="str">
        <f t="shared" si="22"/>
        <v>12</v>
      </c>
      <c r="J171" s="12" t="str">
        <f t="shared" si="23"/>
        <v>1981</v>
      </c>
      <c r="K171" s="4" t="s">
        <v>1383</v>
      </c>
      <c r="L171" s="4" t="s">
        <v>618</v>
      </c>
      <c r="M171" s="4" t="s">
        <v>1296</v>
      </c>
      <c r="N171" s="8"/>
      <c r="O171" s="29" t="s">
        <v>3125</v>
      </c>
      <c r="P171" s="28" t="s">
        <v>1904</v>
      </c>
      <c r="Q171" s="30" t="s">
        <v>1656</v>
      </c>
      <c r="R171" s="30" t="s">
        <v>3318</v>
      </c>
      <c r="S171" s="12" t="s">
        <v>3101</v>
      </c>
      <c r="T171" s="8"/>
      <c r="U171" s="12" t="s">
        <v>3393</v>
      </c>
      <c r="V171" s="6" t="s">
        <v>2020</v>
      </c>
      <c r="W171" s="8"/>
      <c r="X171" s="6" t="s">
        <v>2021</v>
      </c>
      <c r="Y171" s="6" t="s">
        <v>22</v>
      </c>
      <c r="Z171" s="12" t="s">
        <v>3631</v>
      </c>
      <c r="AA171" s="8"/>
      <c r="AB171" s="9" t="s">
        <v>139</v>
      </c>
      <c r="AC171" s="4" t="s">
        <v>35</v>
      </c>
      <c r="AD171" s="9" t="s">
        <v>139</v>
      </c>
      <c r="AE171" s="4" t="s">
        <v>104</v>
      </c>
      <c r="AF171" s="8"/>
      <c r="AG171" s="9" t="s">
        <v>139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314</v>
      </c>
      <c r="AY171" s="4"/>
      <c r="AZ171" s="8"/>
      <c r="BA171" s="8"/>
      <c r="BB171" s="4" t="s">
        <v>1248</v>
      </c>
      <c r="BC171" s="10" t="s">
        <v>3909</v>
      </c>
      <c r="BD171" s="4" t="s">
        <v>1248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4" t="s">
        <v>1243</v>
      </c>
      <c r="BR171" s="12"/>
      <c r="BS171" s="12" t="s">
        <v>1321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4</v>
      </c>
      <c r="BX171" s="4">
        <v>3.33</v>
      </c>
      <c r="BY171" s="4"/>
      <c r="BZ171" s="4"/>
      <c r="CA171" s="4" t="s">
        <v>2961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5" t="s">
        <v>3269</v>
      </c>
      <c r="CW171" s="53"/>
      <c r="CX171" s="12"/>
    </row>
    <row r="172" spans="1:102" ht="80.099999999999994" customHeight="1" x14ac:dyDescent="0.3">
      <c r="A172" s="15" t="s">
        <v>1179</v>
      </c>
      <c r="B172" s="3" t="s">
        <v>537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21"/>
        <v>01</v>
      </c>
      <c r="I172" s="12" t="str">
        <f t="shared" si="22"/>
        <v>01</v>
      </c>
      <c r="J172" s="12" t="str">
        <f t="shared" si="23"/>
        <v>1977</v>
      </c>
      <c r="K172" s="4" t="s">
        <v>1353</v>
      </c>
      <c r="L172" s="4" t="s">
        <v>538</v>
      </c>
      <c r="M172" s="4" t="s">
        <v>1296</v>
      </c>
      <c r="N172" s="8"/>
      <c r="O172" s="6" t="s">
        <v>2077</v>
      </c>
      <c r="P172" s="7" t="s">
        <v>2078</v>
      </c>
      <c r="Q172" s="6" t="s">
        <v>1499</v>
      </c>
      <c r="R172" s="6" t="s">
        <v>3318</v>
      </c>
      <c r="S172" s="12" t="s">
        <v>3101</v>
      </c>
      <c r="T172" s="8"/>
      <c r="U172" s="12" t="s">
        <v>3394</v>
      </c>
      <c r="V172" s="6" t="s">
        <v>2079</v>
      </c>
      <c r="W172" s="8"/>
      <c r="X172" s="11" t="s">
        <v>2080</v>
      </c>
      <c r="Y172" s="21" t="s">
        <v>2081</v>
      </c>
      <c r="Z172" s="12" t="s">
        <v>3632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43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chất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2870</v>
      </c>
      <c r="BN172" s="4" t="s">
        <v>2962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5</v>
      </c>
      <c r="BX172" s="12">
        <v>3.66</v>
      </c>
      <c r="BY172" s="12"/>
      <c r="BZ172" s="12"/>
      <c r="CA172" s="12" t="s">
        <v>1318</v>
      </c>
      <c r="CB172" s="24">
        <v>0.17</v>
      </c>
      <c r="CC172" s="15" t="s">
        <v>3872</v>
      </c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  <c r="CX172" s="12"/>
    </row>
    <row r="173" spans="1:102" ht="80.099999999999994" customHeight="1" x14ac:dyDescent="0.3">
      <c r="A173" s="15" t="s">
        <v>1180</v>
      </c>
      <c r="B173" s="3" t="s">
        <v>566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1"/>
        <v>29</v>
      </c>
      <c r="I173" s="12" t="str">
        <f t="shared" si="22"/>
        <v>11</v>
      </c>
      <c r="J173" s="12" t="str">
        <f t="shared" si="23"/>
        <v>1979</v>
      </c>
      <c r="K173" s="4" t="s">
        <v>1382</v>
      </c>
      <c r="L173" s="4" t="s">
        <v>567</v>
      </c>
      <c r="M173" s="4" t="s">
        <v>1296</v>
      </c>
      <c r="N173" s="8"/>
      <c r="O173" s="6" t="s">
        <v>2082</v>
      </c>
      <c r="P173" s="14" t="s">
        <v>2083</v>
      </c>
      <c r="Q173" s="6" t="s">
        <v>1499</v>
      </c>
      <c r="R173" s="6" t="s">
        <v>3318</v>
      </c>
      <c r="S173" s="12" t="s">
        <v>3101</v>
      </c>
      <c r="T173" s="8"/>
      <c r="U173" s="12" t="s">
        <v>3395</v>
      </c>
      <c r="V173" s="6" t="s">
        <v>2084</v>
      </c>
      <c r="W173" s="8"/>
      <c r="X173" s="6" t="s">
        <v>2085</v>
      </c>
      <c r="Y173" s="6" t="s">
        <v>22</v>
      </c>
      <c r="Z173" s="12" t="s">
        <v>3633</v>
      </c>
      <c r="AA173" s="8"/>
      <c r="AB173" s="9" t="s">
        <v>123</v>
      </c>
      <c r="AC173" s="4" t="s">
        <v>35</v>
      </c>
      <c r="AD173" s="9" t="s">
        <v>123</v>
      </c>
      <c r="AE173" s="4" t="s">
        <v>104</v>
      </c>
      <c r="AF173" s="8"/>
      <c r="AG173" s="9" t="s">
        <v>123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Giáo dục học</v>
      </c>
      <c r="AX173" s="4" t="s">
        <v>262</v>
      </c>
      <c r="AY173" s="4"/>
      <c r="AZ173" s="8"/>
      <c r="BA173" s="8"/>
      <c r="BB173" s="4" t="s">
        <v>3021</v>
      </c>
      <c r="BC173" s="10" t="s">
        <v>3909</v>
      </c>
      <c r="BD173" s="4" t="s">
        <v>1483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4" t="s">
        <v>1311</v>
      </c>
      <c r="BV173" s="12"/>
      <c r="BW173" s="4">
        <v>5</v>
      </c>
      <c r="BX173" s="4">
        <v>3.66</v>
      </c>
      <c r="BY173" s="4"/>
      <c r="BZ173" s="4"/>
      <c r="CA173" s="4" t="s">
        <v>1318</v>
      </c>
      <c r="CB173" s="4"/>
      <c r="CC173" s="4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3030</v>
      </c>
      <c r="CW173" s="53"/>
      <c r="CX173" s="12"/>
    </row>
    <row r="174" spans="1:102" ht="80.099999999999994" customHeight="1" x14ac:dyDescent="0.3">
      <c r="A174" s="15" t="s">
        <v>1181</v>
      </c>
      <c r="B174" s="3" t="s">
        <v>441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1"/>
        <v>18</v>
      </c>
      <c r="I174" s="12" t="str">
        <f t="shared" si="22"/>
        <v>09</v>
      </c>
      <c r="J174" s="12" t="str">
        <f t="shared" si="23"/>
        <v>1976</v>
      </c>
      <c r="K174" s="4" t="s">
        <v>1382</v>
      </c>
      <c r="L174" s="4" t="s">
        <v>442</v>
      </c>
      <c r="M174" s="4" t="s">
        <v>1296</v>
      </c>
      <c r="N174" s="8"/>
      <c r="O174" s="11" t="s">
        <v>1458</v>
      </c>
      <c r="P174" s="14" t="s">
        <v>2131</v>
      </c>
      <c r="Q174" s="6" t="s">
        <v>1656</v>
      </c>
      <c r="R174" s="6" t="s">
        <v>3318</v>
      </c>
      <c r="S174" s="12" t="s">
        <v>3101</v>
      </c>
      <c r="T174" s="8"/>
      <c r="U174" s="12" t="s">
        <v>3396</v>
      </c>
      <c r="V174" s="6" t="s">
        <v>1459</v>
      </c>
      <c r="W174" s="8"/>
      <c r="X174" s="6" t="s">
        <v>2132</v>
      </c>
      <c r="Y174" s="6" t="s">
        <v>2133</v>
      </c>
      <c r="Z174" s="12" t="s">
        <v>3634</v>
      </c>
      <c r="AA174" s="8"/>
      <c r="AB174" s="9" t="s">
        <v>246</v>
      </c>
      <c r="AC174" s="4" t="s">
        <v>35</v>
      </c>
      <c r="AD174" s="9" t="s">
        <v>443</v>
      </c>
      <c r="AE174" s="4" t="s">
        <v>25</v>
      </c>
      <c r="AF174" s="8"/>
      <c r="AG174" s="9" t="s">
        <v>246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9" t="s">
        <v>192</v>
      </c>
      <c r="AQ174" s="9" t="s">
        <v>1245</v>
      </c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Vật lý kỹ thuật</v>
      </c>
      <c r="AX174" s="4" t="s">
        <v>444</v>
      </c>
      <c r="AY174" s="4"/>
      <c r="AZ174" s="8"/>
      <c r="BA174" s="8"/>
      <c r="BB174" s="4" t="s">
        <v>1248</v>
      </c>
      <c r="BC174" s="10" t="s">
        <v>3909</v>
      </c>
      <c r="BD174" s="4" t="s">
        <v>1248</v>
      </c>
      <c r="BE174" s="4"/>
      <c r="BF174" s="4"/>
      <c r="BG174" s="8"/>
      <c r="BH174" s="12" t="str">
        <f>INDEX([1]DATA!$Z$10:$Z$285,MATCH(B174,[1]DATA!$C$10:$C$285,0))</f>
        <v>Trung cấp</v>
      </c>
      <c r="BI174" s="4" t="s">
        <v>37</v>
      </c>
      <c r="BJ174" s="4" t="s">
        <v>47</v>
      </c>
      <c r="BK174" s="4" t="s">
        <v>22</v>
      </c>
      <c r="BL174" s="4" t="s">
        <v>22</v>
      </c>
      <c r="BM174" s="4" t="s">
        <v>1321</v>
      </c>
      <c r="BN174" s="4" t="s">
        <v>49</v>
      </c>
      <c r="BO174" s="4"/>
      <c r="BP174" s="8"/>
      <c r="BQ174" s="10" t="s">
        <v>34</v>
      </c>
      <c r="BR174" s="12"/>
      <c r="BS174" s="12" t="s">
        <v>50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9</v>
      </c>
      <c r="BX174" s="12">
        <v>4.9800000000000004</v>
      </c>
      <c r="BY174" s="12"/>
      <c r="BZ174" s="12"/>
      <c r="CA174" s="12" t="s">
        <v>1318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10" t="s">
        <v>3272</v>
      </c>
      <c r="CW174" s="53"/>
      <c r="CX174" s="12"/>
    </row>
    <row r="175" spans="1:102" ht="80.099999999999994" customHeight="1" x14ac:dyDescent="0.3">
      <c r="A175" s="15" t="s">
        <v>1182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1"/>
        <v>09</v>
      </c>
      <c r="I175" s="12" t="str">
        <f t="shared" si="22"/>
        <v>12</v>
      </c>
      <c r="J175" s="12" t="str">
        <f t="shared" si="23"/>
        <v>1978</v>
      </c>
      <c r="K175" s="4" t="s">
        <v>1380</v>
      </c>
      <c r="L175" s="4" t="s">
        <v>494</v>
      </c>
      <c r="M175" s="4" t="s">
        <v>1296</v>
      </c>
      <c r="N175" s="8"/>
      <c r="O175" s="6" t="s">
        <v>2140</v>
      </c>
      <c r="P175" s="7" t="s">
        <v>2141</v>
      </c>
      <c r="Q175" s="6" t="s">
        <v>1517</v>
      </c>
      <c r="R175" s="6" t="s">
        <v>3318</v>
      </c>
      <c r="S175" s="12" t="s">
        <v>3320</v>
      </c>
      <c r="T175" s="8"/>
      <c r="U175" s="12" t="s">
        <v>1412</v>
      </c>
      <c r="V175" s="6" t="s">
        <v>2142</v>
      </c>
      <c r="W175" s="8"/>
      <c r="X175" s="11" t="s">
        <v>2143</v>
      </c>
      <c r="Y175" s="21" t="s">
        <v>2144</v>
      </c>
      <c r="Z175" s="12" t="s">
        <v>3635</v>
      </c>
      <c r="AA175" s="8"/>
      <c r="AB175" s="9" t="s">
        <v>43</v>
      </c>
      <c r="AC175" s="4" t="s">
        <v>35</v>
      </c>
      <c r="AD175" s="9" t="s">
        <v>43</v>
      </c>
      <c r="AE175" s="4" t="s">
        <v>25</v>
      </c>
      <c r="AF175" s="8"/>
      <c r="AG175" s="9" t="s">
        <v>43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LL và PP dạy học Tiếng anh</v>
      </c>
      <c r="AX175" s="4" t="s">
        <v>495</v>
      </c>
      <c r="AY175" s="4"/>
      <c r="AZ175" s="8"/>
      <c r="BA175" s="8"/>
      <c r="BB175" s="4" t="s">
        <v>1248</v>
      </c>
      <c r="BC175" s="10" t="s">
        <v>3913</v>
      </c>
      <c r="BD175" s="4" t="s">
        <v>1248</v>
      </c>
      <c r="BE175" s="10"/>
      <c r="BF175" s="10" t="s">
        <v>1442</v>
      </c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/>
      <c r="BO175" s="4"/>
      <c r="BP175" s="8"/>
      <c r="BQ175" s="4" t="s">
        <v>3931</v>
      </c>
      <c r="BR175" s="12"/>
      <c r="BS175" s="12" t="s">
        <v>3834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6</v>
      </c>
      <c r="BX175" s="4">
        <v>3.99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37</v>
      </c>
      <c r="CW175" s="53"/>
      <c r="CX175" s="12"/>
    </row>
    <row r="176" spans="1:102" ht="80.099999999999994" customHeight="1" x14ac:dyDescent="0.3">
      <c r="A176" s="15" t="s">
        <v>1183</v>
      </c>
      <c r="B176" s="3" t="s">
        <v>454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1"/>
        <v>31</v>
      </c>
      <c r="I176" s="12" t="str">
        <f t="shared" si="22"/>
        <v>10</v>
      </c>
      <c r="J176" s="12" t="str">
        <f t="shared" si="23"/>
        <v>1970</v>
      </c>
      <c r="K176" s="4" t="s">
        <v>1400</v>
      </c>
      <c r="L176" s="4" t="s">
        <v>83</v>
      </c>
      <c r="M176" s="4" t="s">
        <v>1296</v>
      </c>
      <c r="N176" s="8"/>
      <c r="O176" s="6" t="s">
        <v>2150</v>
      </c>
      <c r="P176" s="14" t="s">
        <v>2151</v>
      </c>
      <c r="Q176" s="6" t="s">
        <v>1498</v>
      </c>
      <c r="R176" s="6" t="s">
        <v>3318</v>
      </c>
      <c r="S176" s="12" t="s">
        <v>3101</v>
      </c>
      <c r="T176" s="8"/>
      <c r="U176" s="12" t="s">
        <v>3397</v>
      </c>
      <c r="V176" s="6" t="s">
        <v>2152</v>
      </c>
      <c r="W176" s="8"/>
      <c r="X176" s="6" t="s">
        <v>2153</v>
      </c>
      <c r="Y176" s="6" t="s">
        <v>22</v>
      </c>
      <c r="Z176" s="12" t="s">
        <v>3636</v>
      </c>
      <c r="AA176" s="8"/>
      <c r="AB176" s="9" t="s">
        <v>102</v>
      </c>
      <c r="AC176" s="4" t="s">
        <v>35</v>
      </c>
      <c r="AD176" s="9" t="s">
        <v>102</v>
      </c>
      <c r="AE176" s="4" t="s">
        <v>25</v>
      </c>
      <c r="AF176" s="8"/>
      <c r="AG176" s="9" t="s">
        <v>102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Đại số và lý thuyết số</v>
      </c>
      <c r="AX176" s="4" t="s">
        <v>204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1455</v>
      </c>
      <c r="BN176" s="4" t="s">
        <v>60</v>
      </c>
      <c r="BO176" s="4"/>
      <c r="BP176" s="8"/>
      <c r="BQ176" s="4" t="s">
        <v>34</v>
      </c>
      <c r="BR176" s="12"/>
      <c r="BS176" s="12" t="s">
        <v>2816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2816</v>
      </c>
      <c r="CW176" s="53"/>
      <c r="CX176" s="12"/>
    </row>
    <row r="177" spans="1:102" ht="80.099999999999994" customHeight="1" x14ac:dyDescent="0.3">
      <c r="A177" s="15" t="s">
        <v>1184</v>
      </c>
      <c r="B177" s="3" t="s">
        <v>669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1"/>
        <v>29</v>
      </c>
      <c r="I177" s="12" t="str">
        <f t="shared" si="22"/>
        <v>08</v>
      </c>
      <c r="J177" s="12" t="str">
        <f t="shared" si="23"/>
        <v>1978</v>
      </c>
      <c r="K177" s="4" t="s">
        <v>1344</v>
      </c>
      <c r="L177" s="4" t="s">
        <v>670</v>
      </c>
      <c r="M177" s="4" t="s">
        <v>1296</v>
      </c>
      <c r="N177" s="8"/>
      <c r="O177" s="6" t="s">
        <v>2231</v>
      </c>
      <c r="P177" s="7" t="s">
        <v>2232</v>
      </c>
      <c r="Q177" s="6" t="s">
        <v>1499</v>
      </c>
      <c r="R177" s="6" t="s">
        <v>3318</v>
      </c>
      <c r="S177" s="12" t="s">
        <v>3101</v>
      </c>
      <c r="T177" s="8"/>
      <c r="U177" s="12" t="s">
        <v>3398</v>
      </c>
      <c r="V177" s="6" t="s">
        <v>2233</v>
      </c>
      <c r="W177" s="8"/>
      <c r="X177" s="11" t="s">
        <v>2234</v>
      </c>
      <c r="Y177" s="6" t="s">
        <v>2235</v>
      </c>
      <c r="Z177" s="12" t="s">
        <v>3637</v>
      </c>
      <c r="AA177" s="8"/>
      <c r="AB177" s="9" t="s">
        <v>152</v>
      </c>
      <c r="AC177" s="4" t="s">
        <v>35</v>
      </c>
      <c r="AD177" s="9" t="s">
        <v>152</v>
      </c>
      <c r="AE177" s="4" t="s">
        <v>104</v>
      </c>
      <c r="AF177" s="8"/>
      <c r="AG177" s="9" t="s">
        <v>152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10" t="s">
        <v>3904</v>
      </c>
      <c r="AY177" s="4"/>
      <c r="AZ177" s="8"/>
      <c r="BA177" s="8"/>
      <c r="BB177" s="10" t="s">
        <v>3891</v>
      </c>
      <c r="BC177" s="10" t="s">
        <v>3909</v>
      </c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10" t="s">
        <v>3894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2903</v>
      </c>
      <c r="BO177" s="4"/>
      <c r="BP177" s="8"/>
      <c r="BQ177" s="10" t="s">
        <v>3931</v>
      </c>
      <c r="BR177" s="12"/>
      <c r="BS177" s="12" t="s">
        <v>37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4</v>
      </c>
      <c r="BX177" s="4">
        <v>3.33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10" t="s">
        <v>3905</v>
      </c>
      <c r="CW177" s="53"/>
      <c r="CX177" s="12"/>
    </row>
    <row r="178" spans="1:102" ht="80.099999999999994" customHeight="1" x14ac:dyDescent="0.3">
      <c r="A178" s="15" t="s">
        <v>1185</v>
      </c>
      <c r="B178" s="3" t="s">
        <v>707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21"/>
        <v>21</v>
      </c>
      <c r="I178" s="12" t="str">
        <f t="shared" si="22"/>
        <v>04</v>
      </c>
      <c r="J178" s="12" t="str">
        <f t="shared" si="23"/>
        <v>1982</v>
      </c>
      <c r="K178" s="4" t="s">
        <v>1382</v>
      </c>
      <c r="L178" s="4" t="s">
        <v>708</v>
      </c>
      <c r="M178" s="4" t="s">
        <v>1296</v>
      </c>
      <c r="N178" s="8"/>
      <c r="O178" s="29" t="s">
        <v>3126</v>
      </c>
      <c r="P178" s="28" t="s">
        <v>3127</v>
      </c>
      <c r="Q178" s="30" t="s">
        <v>1656</v>
      </c>
      <c r="R178" s="30" t="s">
        <v>3318</v>
      </c>
      <c r="S178" s="12" t="s">
        <v>3101</v>
      </c>
      <c r="T178" s="8"/>
      <c r="U178" s="12" t="s">
        <v>3399</v>
      </c>
      <c r="V178" s="6" t="s">
        <v>2241</v>
      </c>
      <c r="W178" s="8"/>
      <c r="X178" s="6" t="s">
        <v>2242</v>
      </c>
      <c r="Y178" s="21" t="s">
        <v>2243</v>
      </c>
      <c r="Z178" s="12" t="s">
        <v>3638</v>
      </c>
      <c r="AA178" s="8"/>
      <c r="AB178" s="9" t="s">
        <v>105</v>
      </c>
      <c r="AC178" s="4" t="s">
        <v>35</v>
      </c>
      <c r="AD178" s="9" t="s">
        <v>105</v>
      </c>
      <c r="AE178" s="4" t="s">
        <v>104</v>
      </c>
      <c r="AF178" s="8"/>
      <c r="AG178" s="9" t="s">
        <v>105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Phương pháp giảng dạy Tiếng Anh</v>
      </c>
      <c r="AX178" s="4" t="s">
        <v>709</v>
      </c>
      <c r="AY178" s="4"/>
      <c r="AZ178" s="8"/>
      <c r="BA178" s="8"/>
      <c r="BB178" s="4" t="s">
        <v>1244</v>
      </c>
      <c r="BC178" s="4"/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1455</v>
      </c>
      <c r="BN178" s="4" t="s">
        <v>60</v>
      </c>
      <c r="BO178" s="4"/>
      <c r="BP178" s="8"/>
      <c r="BQ178" s="4" t="s">
        <v>3931</v>
      </c>
      <c r="BR178" s="12"/>
      <c r="BS178" s="12" t="s">
        <v>3834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3</v>
      </c>
      <c r="BX178" s="4">
        <v>3</v>
      </c>
      <c r="BY178" s="4"/>
      <c r="BZ178" s="4"/>
      <c r="CA178" s="4" t="s">
        <v>3097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3225</v>
      </c>
      <c r="CW178" s="53"/>
      <c r="CX178" s="12"/>
    </row>
    <row r="179" spans="1:102" ht="80.099999999999994" customHeight="1" x14ac:dyDescent="0.3">
      <c r="A179" s="15" t="s">
        <v>1186</v>
      </c>
      <c r="B179" s="3" t="s">
        <v>523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21"/>
        <v>21</v>
      </c>
      <c r="I179" s="12" t="str">
        <f t="shared" si="22"/>
        <v>10</v>
      </c>
      <c r="J179" s="12" t="str">
        <f t="shared" si="23"/>
        <v>1976</v>
      </c>
      <c r="K179" s="4" t="s">
        <v>1339</v>
      </c>
      <c r="L179" s="4" t="s">
        <v>524</v>
      </c>
      <c r="M179" s="4" t="s">
        <v>1296</v>
      </c>
      <c r="N179" s="8"/>
      <c r="O179" s="6" t="s">
        <v>2247</v>
      </c>
      <c r="P179" s="14" t="s">
        <v>2248</v>
      </c>
      <c r="Q179" s="6" t="s">
        <v>1499</v>
      </c>
      <c r="R179" s="6" t="s">
        <v>3318</v>
      </c>
      <c r="S179" s="12" t="s">
        <v>3320</v>
      </c>
      <c r="T179" s="8"/>
      <c r="U179" s="12" t="s">
        <v>3400</v>
      </c>
      <c r="V179" s="6" t="s">
        <v>2249</v>
      </c>
      <c r="W179" s="8"/>
      <c r="X179" s="11" t="s">
        <v>2250</v>
      </c>
      <c r="Y179" s="21" t="s">
        <v>2251</v>
      </c>
      <c r="Z179" s="12" t="s">
        <v>3639</v>
      </c>
      <c r="AA179" s="8"/>
      <c r="AB179" s="9" t="s">
        <v>43</v>
      </c>
      <c r="AC179" s="4" t="s">
        <v>35</v>
      </c>
      <c r="AD179" s="9" t="s">
        <v>525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Tiếng Anh</v>
      </c>
      <c r="AX179" s="4" t="s">
        <v>33</v>
      </c>
      <c r="AY179" s="4"/>
      <c r="AZ179" s="8"/>
      <c r="BA179" s="8"/>
      <c r="BB179" s="4" t="s">
        <v>1248</v>
      </c>
      <c r="BC179" s="4"/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1321</v>
      </c>
      <c r="BN179" s="4" t="s">
        <v>49</v>
      </c>
      <c r="BO179" s="4"/>
      <c r="BP179" s="8"/>
      <c r="BQ179" s="4" t="s">
        <v>3933</v>
      </c>
      <c r="BR179" s="12"/>
      <c r="BS179" s="12" t="s">
        <v>3833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6</v>
      </c>
      <c r="BX179" s="12">
        <v>3.99</v>
      </c>
      <c r="BY179" s="12"/>
      <c r="BZ179" s="12"/>
      <c r="CA179" s="12" t="s">
        <v>1318</v>
      </c>
      <c r="CB179" s="24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10" t="s">
        <v>3031</v>
      </c>
      <c r="CW179" s="53"/>
      <c r="CX179" s="12"/>
    </row>
    <row r="180" spans="1:102" ht="80.099999999999994" customHeight="1" x14ac:dyDescent="0.3">
      <c r="A180" s="15" t="s">
        <v>1187</v>
      </c>
      <c r="B180" s="3" t="s">
        <v>521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1"/>
        <v>08</v>
      </c>
      <c r="I180" s="12" t="str">
        <f t="shared" si="22"/>
        <v>11</v>
      </c>
      <c r="J180" s="12" t="str">
        <f t="shared" si="23"/>
        <v>1983</v>
      </c>
      <c r="K180" s="4" t="s">
        <v>1343</v>
      </c>
      <c r="L180" s="4" t="s">
        <v>679</v>
      </c>
      <c r="M180" s="4" t="s">
        <v>1296</v>
      </c>
      <c r="N180" s="8"/>
      <c r="O180" s="6" t="s">
        <v>1463</v>
      </c>
      <c r="P180" s="7" t="s">
        <v>2264</v>
      </c>
      <c r="Q180" s="6" t="s">
        <v>1517</v>
      </c>
      <c r="R180" s="6" t="s">
        <v>3318</v>
      </c>
      <c r="S180" s="12" t="s">
        <v>3101</v>
      </c>
      <c r="T180" s="8"/>
      <c r="U180" s="12" t="s">
        <v>3401</v>
      </c>
      <c r="V180" s="6" t="s">
        <v>2265</v>
      </c>
      <c r="W180" s="8"/>
      <c r="X180" s="6" t="s">
        <v>2266</v>
      </c>
      <c r="Y180" s="21" t="s">
        <v>2267</v>
      </c>
      <c r="Z180" s="12" t="s">
        <v>3640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/>
      <c r="AW180" s="43"/>
      <c r="AX180" s="4" t="s">
        <v>284</v>
      </c>
      <c r="AY180" s="4"/>
      <c r="AZ180" s="8"/>
      <c r="BA180" s="8"/>
      <c r="BB180" s="10" t="s">
        <v>3025</v>
      </c>
      <c r="BC180" s="10" t="s">
        <v>3909</v>
      </c>
      <c r="BD180" s="4"/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10" t="s">
        <v>34</v>
      </c>
      <c r="BR180" s="12"/>
      <c r="BS180" s="12" t="s">
        <v>1321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3</v>
      </c>
      <c r="BX180" s="15" t="s">
        <v>2977</v>
      </c>
      <c r="BY180" s="12"/>
      <c r="BZ180" s="12"/>
      <c r="CA180" s="12" t="s">
        <v>91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3278</v>
      </c>
      <c r="CW180" s="53"/>
      <c r="CX180" s="12"/>
    </row>
    <row r="181" spans="1:102" ht="80.099999999999994" customHeight="1" x14ac:dyDescent="0.3">
      <c r="A181" s="15" t="s">
        <v>1188</v>
      </c>
      <c r="B181" s="3" t="s">
        <v>473</v>
      </c>
      <c r="C181" s="12" t="s">
        <v>1245</v>
      </c>
      <c r="D181" s="12"/>
      <c r="E181" s="12"/>
      <c r="F181" s="12" t="s">
        <v>1245</v>
      </c>
      <c r="G181" s="4" t="s">
        <v>20</v>
      </c>
      <c r="H181" s="12" t="str">
        <f t="shared" si="21"/>
        <v>21</v>
      </c>
      <c r="I181" s="12" t="str">
        <f t="shared" si="22"/>
        <v>05</v>
      </c>
      <c r="J181" s="12" t="str">
        <f t="shared" si="23"/>
        <v>1966</v>
      </c>
      <c r="K181" s="4" t="s">
        <v>1406</v>
      </c>
      <c r="L181" s="4" t="s">
        <v>474</v>
      </c>
      <c r="M181" s="4" t="s">
        <v>1296</v>
      </c>
      <c r="N181" s="8"/>
      <c r="O181" s="6" t="s">
        <v>1457</v>
      </c>
      <c r="P181" s="7" t="s">
        <v>2341</v>
      </c>
      <c r="Q181" s="6" t="s">
        <v>1499</v>
      </c>
      <c r="R181" s="6" t="s">
        <v>3318</v>
      </c>
      <c r="S181" s="12" t="s">
        <v>3101</v>
      </c>
      <c r="T181" s="8"/>
      <c r="U181" s="12" t="s">
        <v>3402</v>
      </c>
      <c r="V181" s="6" t="s">
        <v>2342</v>
      </c>
      <c r="W181" s="8"/>
      <c r="X181" s="6" t="s">
        <v>2343</v>
      </c>
      <c r="Y181" s="6" t="s">
        <v>2344</v>
      </c>
      <c r="Z181" s="12" t="s">
        <v>3641</v>
      </c>
      <c r="AA181" s="8"/>
      <c r="AB181" s="9" t="s">
        <v>43</v>
      </c>
      <c r="AC181" s="4" t="s">
        <v>35</v>
      </c>
      <c r="AD181" s="9" t="s">
        <v>43</v>
      </c>
      <c r="AE181" s="4" t="s">
        <v>25</v>
      </c>
      <c r="AF181" s="8"/>
      <c r="AG181" s="9" t="s">
        <v>43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79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Lý</v>
      </c>
      <c r="AX181" s="4" t="s">
        <v>475</v>
      </c>
      <c r="AY181" s="4"/>
      <c r="AZ181" s="8"/>
      <c r="BA181" s="8"/>
      <c r="BB181" s="4" t="s">
        <v>1248</v>
      </c>
      <c r="BC181" s="4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79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2868</v>
      </c>
      <c r="BO181" s="4"/>
      <c r="BP181" s="8"/>
      <c r="BQ181" s="4" t="s">
        <v>1243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7</v>
      </c>
      <c r="BX181" s="4">
        <v>4.32</v>
      </c>
      <c r="BY181" s="4"/>
      <c r="BZ181" s="4"/>
      <c r="CA181" s="4" t="s">
        <v>2873</v>
      </c>
      <c r="CB181" s="24"/>
      <c r="CC181" s="4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5" t="s">
        <v>3269</v>
      </c>
      <c r="CW181" s="53"/>
      <c r="CX181" s="12"/>
    </row>
    <row r="182" spans="1:102" ht="80.099999999999994" customHeight="1" x14ac:dyDescent="0.3">
      <c r="A182" s="15" t="s">
        <v>1189</v>
      </c>
      <c r="B182" s="3" t="s">
        <v>766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1"/>
        <v>23</v>
      </c>
      <c r="I182" s="12" t="str">
        <f t="shared" si="22"/>
        <v>05</v>
      </c>
      <c r="J182" s="12" t="str">
        <f t="shared" si="23"/>
        <v>1969</v>
      </c>
      <c r="K182" s="4" t="s">
        <v>1407</v>
      </c>
      <c r="L182" s="4" t="s">
        <v>767</v>
      </c>
      <c r="M182" s="4" t="s">
        <v>1296</v>
      </c>
      <c r="N182" s="8"/>
      <c r="O182" s="11" t="s">
        <v>2350</v>
      </c>
      <c r="P182" s="14" t="s">
        <v>2351</v>
      </c>
      <c r="Q182" s="6" t="s">
        <v>1499</v>
      </c>
      <c r="R182" s="6" t="s">
        <v>3318</v>
      </c>
      <c r="S182" s="12" t="s">
        <v>3320</v>
      </c>
      <c r="T182" s="8"/>
      <c r="U182" s="12" t="s">
        <v>3403</v>
      </c>
      <c r="V182" s="6" t="s">
        <v>2352</v>
      </c>
      <c r="W182" s="8"/>
      <c r="X182" s="6" t="s">
        <v>2353</v>
      </c>
      <c r="Y182" s="21" t="s">
        <v>2354</v>
      </c>
      <c r="Z182" s="12" t="s">
        <v>3642</v>
      </c>
      <c r="AA182" s="8"/>
      <c r="AB182" s="9" t="s">
        <v>228</v>
      </c>
      <c r="AC182" s="4" t="s">
        <v>35</v>
      </c>
      <c r="AD182" s="9" t="s">
        <v>228</v>
      </c>
      <c r="AE182" s="4" t="s">
        <v>104</v>
      </c>
      <c r="AF182" s="8"/>
      <c r="AG182" s="9" t="s">
        <v>228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Toán</v>
      </c>
      <c r="AX182" s="4" t="s">
        <v>255</v>
      </c>
      <c r="AY182" s="4"/>
      <c r="AZ182" s="8"/>
      <c r="BA182" s="8"/>
      <c r="BB182" s="4" t="s">
        <v>3026</v>
      </c>
      <c r="BC182" s="4"/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2</v>
      </c>
      <c r="BX182" s="4">
        <v>2.67</v>
      </c>
      <c r="BY182" s="4"/>
      <c r="BZ182" s="4"/>
      <c r="CA182" s="4" t="s">
        <v>1318</v>
      </c>
      <c r="CB182" s="24">
        <v>0.09</v>
      </c>
      <c r="CC182" s="10" t="s">
        <v>3284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10" t="s">
        <v>3276</v>
      </c>
      <c r="CW182" s="53"/>
      <c r="CX182" s="12"/>
    </row>
    <row r="183" spans="1:102" ht="80.099999999999994" customHeight="1" x14ac:dyDescent="0.3">
      <c r="A183" s="15" t="s">
        <v>1190</v>
      </c>
      <c r="B183" s="3" t="s">
        <v>755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21"/>
        <v>04</v>
      </c>
      <c r="I183" s="12" t="str">
        <f t="shared" si="22"/>
        <v>06</v>
      </c>
      <c r="J183" s="12" t="str">
        <f t="shared" si="23"/>
        <v>1988</v>
      </c>
      <c r="K183" s="4" t="s">
        <v>1351</v>
      </c>
      <c r="L183" s="4" t="s">
        <v>756</v>
      </c>
      <c r="M183" s="4" t="s">
        <v>1296</v>
      </c>
      <c r="N183" s="8"/>
      <c r="O183" s="6" t="s">
        <v>2446</v>
      </c>
      <c r="P183" s="7" t="s">
        <v>2447</v>
      </c>
      <c r="Q183" s="6" t="s">
        <v>1499</v>
      </c>
      <c r="R183" s="6" t="s">
        <v>3318</v>
      </c>
      <c r="S183" s="12" t="s">
        <v>3101</v>
      </c>
      <c r="T183" s="8"/>
      <c r="U183" s="12" t="s">
        <v>3404</v>
      </c>
      <c r="V183" s="6" t="s">
        <v>2448</v>
      </c>
      <c r="W183" s="8"/>
      <c r="X183" s="6" t="s">
        <v>2449</v>
      </c>
      <c r="Y183" s="21" t="s">
        <v>2450</v>
      </c>
      <c r="Z183" s="12" t="s">
        <v>3643</v>
      </c>
      <c r="AA183" s="8"/>
      <c r="AB183" s="9" t="s">
        <v>105</v>
      </c>
      <c r="AC183" s="4" t="s">
        <v>35</v>
      </c>
      <c r="AD183" s="9" t="s">
        <v>105</v>
      </c>
      <c r="AE183" s="4" t="s">
        <v>104</v>
      </c>
      <c r="AF183" s="8"/>
      <c r="AG183" s="9" t="s">
        <v>757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1325</v>
      </c>
      <c r="BC183" s="4"/>
      <c r="BD183" s="4" t="s">
        <v>1325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10" t="s">
        <v>3931</v>
      </c>
      <c r="BR183" s="12"/>
      <c r="BS183" s="12" t="s">
        <v>3834</v>
      </c>
      <c r="BT183" s="12" t="str">
        <f>INDEX([1]DATA!$O$10:$O$285,MATCH(B183,[1]DATA!$C$10:$C$285,0))</f>
        <v>V.07.01.03</v>
      </c>
      <c r="BU183" s="12" t="s">
        <v>1311</v>
      </c>
      <c r="BV183" s="12"/>
      <c r="BW183" s="12">
        <v>1</v>
      </c>
      <c r="BX183" s="12">
        <v>2.34</v>
      </c>
      <c r="BY183" s="12"/>
      <c r="BZ183" s="12"/>
      <c r="CA183" s="12" t="s">
        <v>91</v>
      </c>
      <c r="CB183" s="24"/>
      <c r="CC183" s="12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3032</v>
      </c>
      <c r="CW183" s="53"/>
      <c r="CX183" s="12"/>
    </row>
    <row r="184" spans="1:102" ht="80.099999999999994" customHeight="1" x14ac:dyDescent="0.3">
      <c r="A184" s="15" t="s">
        <v>1191</v>
      </c>
      <c r="B184" s="3" t="s">
        <v>758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21"/>
        <v>22</v>
      </c>
      <c r="I184" s="12" t="str">
        <f t="shared" si="22"/>
        <v>09</v>
      </c>
      <c r="J184" s="12" t="str">
        <f t="shared" si="23"/>
        <v>1990</v>
      </c>
      <c r="K184" s="4" t="s">
        <v>1382</v>
      </c>
      <c r="L184" s="4" t="s">
        <v>759</v>
      </c>
      <c r="M184" s="4" t="s">
        <v>1296</v>
      </c>
      <c r="N184" s="8"/>
      <c r="O184" s="6" t="s">
        <v>2570</v>
      </c>
      <c r="P184" s="14" t="s">
        <v>2571</v>
      </c>
      <c r="Q184" s="6" t="s">
        <v>1499</v>
      </c>
      <c r="R184" s="6" t="s">
        <v>3318</v>
      </c>
      <c r="S184" s="12" t="s">
        <v>3101</v>
      </c>
      <c r="T184" s="8"/>
      <c r="U184" s="12" t="s">
        <v>1412</v>
      </c>
      <c r="V184" s="6" t="s">
        <v>2572</v>
      </c>
      <c r="W184" s="8"/>
      <c r="X184" s="6" t="s">
        <v>2573</v>
      </c>
      <c r="Y184" s="21" t="s">
        <v>2574</v>
      </c>
      <c r="Z184" s="12" t="s">
        <v>3644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105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LL và PP giảng dạy Tiếng Anh</v>
      </c>
      <c r="AX184" s="4" t="s">
        <v>495</v>
      </c>
      <c r="AY184" s="4"/>
      <c r="AZ184" s="8"/>
      <c r="BA184" s="8"/>
      <c r="BB184" s="4" t="s">
        <v>3027</v>
      </c>
      <c r="BC184" s="4"/>
      <c r="BD184" s="4" t="s">
        <v>1244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3033</v>
      </c>
      <c r="CW184" s="53"/>
      <c r="CX184" s="12"/>
    </row>
    <row r="185" spans="1:102" ht="80.099999999999994" customHeight="1" x14ac:dyDescent="0.3">
      <c r="A185" s="15" t="s">
        <v>1192</v>
      </c>
      <c r="B185" s="3" t="s">
        <v>568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1"/>
        <v>17</v>
      </c>
      <c r="I185" s="12" t="str">
        <f t="shared" si="22"/>
        <v>04</v>
      </c>
      <c r="J185" s="12" t="str">
        <f t="shared" si="23"/>
        <v>1981</v>
      </c>
      <c r="K185" s="4" t="s">
        <v>1415</v>
      </c>
      <c r="L185" s="4" t="s">
        <v>569</v>
      </c>
      <c r="M185" s="4" t="s">
        <v>1296</v>
      </c>
      <c r="N185" s="8"/>
      <c r="O185" s="6" t="s">
        <v>2658</v>
      </c>
      <c r="P185" s="7" t="s">
        <v>2659</v>
      </c>
      <c r="Q185" s="6" t="s">
        <v>1517</v>
      </c>
      <c r="R185" s="6" t="s">
        <v>3318</v>
      </c>
      <c r="S185" s="12" t="s">
        <v>3101</v>
      </c>
      <c r="T185" s="8"/>
      <c r="U185" s="12" t="s">
        <v>3405</v>
      </c>
      <c r="V185" s="6" t="s">
        <v>2660</v>
      </c>
      <c r="W185" s="8"/>
      <c r="X185" s="6" t="s">
        <v>2661</v>
      </c>
      <c r="Y185" s="6" t="s">
        <v>2662</v>
      </c>
      <c r="Z185" s="12" t="s">
        <v>3645</v>
      </c>
      <c r="AA185" s="8"/>
      <c r="AB185" s="9" t="s">
        <v>142</v>
      </c>
      <c r="AC185" s="4" t="s">
        <v>35</v>
      </c>
      <c r="AD185" s="9" t="s">
        <v>142</v>
      </c>
      <c r="AE185" s="4" t="s">
        <v>104</v>
      </c>
      <c r="AF185" s="8"/>
      <c r="AG185" s="9" t="s">
        <v>142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Hóa vô cơ</v>
      </c>
      <c r="AX185" s="4" t="s">
        <v>274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4" t="s">
        <v>34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5</v>
      </c>
      <c r="BX185" s="4">
        <v>3.66</v>
      </c>
      <c r="BY185" s="4"/>
      <c r="BZ185" s="4"/>
      <c r="CA185" s="4" t="s">
        <v>2967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3277</v>
      </c>
      <c r="CW185" s="53"/>
      <c r="CX185" s="12"/>
    </row>
    <row r="186" spans="1:102" ht="80.099999999999994" customHeight="1" x14ac:dyDescent="0.3">
      <c r="A186" s="15" t="s">
        <v>1193</v>
      </c>
      <c r="B186" s="3" t="s">
        <v>463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21"/>
        <v>03</v>
      </c>
      <c r="I186" s="12" t="str">
        <f t="shared" si="22"/>
        <v>01</v>
      </c>
      <c r="J186" s="12" t="str">
        <f t="shared" si="23"/>
        <v>1974</v>
      </c>
      <c r="K186" s="4" t="s">
        <v>1384</v>
      </c>
      <c r="L186" s="4" t="s">
        <v>464</v>
      </c>
      <c r="M186" s="4" t="s">
        <v>1296</v>
      </c>
      <c r="N186" s="8"/>
      <c r="O186" s="6" t="s">
        <v>2713</v>
      </c>
      <c r="P186" s="28" t="s">
        <v>3128</v>
      </c>
      <c r="Q186" s="6" t="s">
        <v>1498</v>
      </c>
      <c r="R186" s="6" t="s">
        <v>3318</v>
      </c>
      <c r="S186" s="12" t="s">
        <v>3101</v>
      </c>
      <c r="T186" s="8"/>
      <c r="U186" s="12" t="s">
        <v>3406</v>
      </c>
      <c r="V186" s="6" t="s">
        <v>2714</v>
      </c>
      <c r="W186" s="8"/>
      <c r="X186" s="6" t="s">
        <v>2715</v>
      </c>
      <c r="Y186" s="21" t="s">
        <v>2716</v>
      </c>
      <c r="Z186" s="12" t="s">
        <v>3646</v>
      </c>
      <c r="AA186" s="8"/>
      <c r="AB186" s="9" t="s">
        <v>246</v>
      </c>
      <c r="AC186" s="4" t="s">
        <v>35</v>
      </c>
      <c r="AD186" s="9" t="s">
        <v>220</v>
      </c>
      <c r="AE186" s="4" t="s">
        <v>25</v>
      </c>
      <c r="AF186" s="8"/>
      <c r="AG186" s="9" t="s">
        <v>246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Tiếng Anh</v>
      </c>
      <c r="AX186" s="4" t="s">
        <v>423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1455</v>
      </c>
      <c r="BN186" s="4" t="s">
        <v>60</v>
      </c>
      <c r="BO186" s="4"/>
      <c r="BP186" s="8"/>
      <c r="BQ186" s="4" t="s">
        <v>3933</v>
      </c>
      <c r="BR186" s="12"/>
      <c r="BS186" s="12" t="s">
        <v>50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7</v>
      </c>
      <c r="BX186" s="12">
        <v>4.32</v>
      </c>
      <c r="BY186" s="12"/>
      <c r="BZ186" s="12"/>
      <c r="CA186" s="12" t="s">
        <v>91</v>
      </c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0" t="s">
        <v>3034</v>
      </c>
      <c r="CW186" s="53"/>
      <c r="CX186" s="12"/>
    </row>
    <row r="187" spans="1:102" ht="80.099999999999994" customHeight="1" x14ac:dyDescent="0.3">
      <c r="A187" s="15" t="s">
        <v>1194</v>
      </c>
      <c r="B187" s="3" t="s">
        <v>510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1"/>
        <v>03</v>
      </c>
      <c r="I187" s="12" t="str">
        <f t="shared" si="22"/>
        <v>12</v>
      </c>
      <c r="J187" s="12" t="str">
        <f t="shared" si="23"/>
        <v>1972</v>
      </c>
      <c r="K187" s="4" t="s">
        <v>1341</v>
      </c>
      <c r="L187" s="4" t="s">
        <v>511</v>
      </c>
      <c r="M187" s="4" t="s">
        <v>1296</v>
      </c>
      <c r="N187" s="8"/>
      <c r="O187" s="29" t="s">
        <v>3129</v>
      </c>
      <c r="P187" s="7" t="s">
        <v>2769</v>
      </c>
      <c r="Q187" s="6" t="s">
        <v>1498</v>
      </c>
      <c r="R187" s="6" t="s">
        <v>3318</v>
      </c>
      <c r="S187" s="12" t="s">
        <v>3101</v>
      </c>
      <c r="T187" s="8"/>
      <c r="U187" s="12" t="s">
        <v>3407</v>
      </c>
      <c r="V187" s="6" t="s">
        <v>2770</v>
      </c>
      <c r="W187" s="8"/>
      <c r="X187" s="6" t="s">
        <v>2771</v>
      </c>
      <c r="Y187" s="6" t="s">
        <v>2772</v>
      </c>
      <c r="Z187" s="12" t="s">
        <v>3647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Lý luận và PP dạy học môn Tiếng Anh</v>
      </c>
      <c r="AX187" s="4" t="s">
        <v>495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4" t="s">
        <v>3931</v>
      </c>
      <c r="BR187" s="12"/>
      <c r="BS187" s="12" t="s">
        <v>3834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6</v>
      </c>
      <c r="BX187" s="4">
        <v>3.99</v>
      </c>
      <c r="BY187" s="4"/>
      <c r="BZ187" s="4"/>
      <c r="CA187" s="4" t="s">
        <v>1334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1486</v>
      </c>
      <c r="CW187" s="53"/>
      <c r="CX187" s="12"/>
    </row>
    <row r="188" spans="1:102" ht="80.099999999999994" customHeight="1" x14ac:dyDescent="0.3">
      <c r="A188" s="15" t="s">
        <v>1195</v>
      </c>
      <c r="B188" s="3" t="s">
        <v>404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>LEFT(L188,2)</f>
        <v>17</v>
      </c>
      <c r="I188" s="12" t="str">
        <f>MID(L188,4,2)</f>
        <v>10</v>
      </c>
      <c r="J188" s="12" t="str">
        <f>RIGHT(L188,4)</f>
        <v>1976</v>
      </c>
      <c r="K188" s="4" t="s">
        <v>1351</v>
      </c>
      <c r="L188" s="4" t="s">
        <v>405</v>
      </c>
      <c r="M188" s="4" t="s">
        <v>1296</v>
      </c>
      <c r="N188" s="8"/>
      <c r="O188" s="6" t="s">
        <v>1819</v>
      </c>
      <c r="P188" s="7" t="s">
        <v>1820</v>
      </c>
      <c r="Q188" s="6" t="s">
        <v>1517</v>
      </c>
      <c r="R188" s="6" t="s">
        <v>3318</v>
      </c>
      <c r="S188" s="12" t="s">
        <v>3101</v>
      </c>
      <c r="T188" s="8"/>
      <c r="U188" s="12" t="s">
        <v>3513</v>
      </c>
      <c r="V188" s="6" t="s">
        <v>1821</v>
      </c>
      <c r="W188" s="8"/>
      <c r="X188" s="11" t="s">
        <v>1822</v>
      </c>
      <c r="Y188" s="21" t="s">
        <v>1823</v>
      </c>
      <c r="Z188" s="12" t="s">
        <v>3793</v>
      </c>
      <c r="AA188" s="8"/>
      <c r="AB188" s="9" t="s">
        <v>142</v>
      </c>
      <c r="AC188" s="12" t="s">
        <v>35</v>
      </c>
      <c r="AD188" s="9" t="s">
        <v>142</v>
      </c>
      <c r="AE188" s="4" t="s">
        <v>104</v>
      </c>
      <c r="AF188" s="8"/>
      <c r="AG188" s="9" t="s">
        <v>142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79</v>
      </c>
      <c r="AV188" s="43" t="str">
        <f>INDEX([1]DATA!$W$10:$W$285,MATCH(B188,[1]DATA!$C$10:$C$285,0))</f>
        <v>Đại học</v>
      </c>
      <c r="AW188" s="43" t="str">
        <f>INDEX([1]DATA!$X$10:$X$285,MATCH(B188,[1]DATA!$C$10:$C$285,0))</f>
        <v>Sư phạm Hóa học</v>
      </c>
      <c r="AX188" s="4" t="s">
        <v>406</v>
      </c>
      <c r="AY188" s="4"/>
      <c r="AZ188" s="8"/>
      <c r="BA188" s="8"/>
      <c r="BB188" s="12" t="s">
        <v>1325</v>
      </c>
      <c r="BC188" s="12"/>
      <c r="BD188" s="12"/>
      <c r="BE188" s="12"/>
      <c r="BF188" s="12"/>
      <c r="BG188" s="8"/>
      <c r="BH188" s="12" t="str">
        <f>INDEX([1]DATA!$Z$10:$Z$285,MATCH(B188,[1]DATA!$C$10:$C$285,0))</f>
        <v/>
      </c>
      <c r="BI188" s="4" t="s">
        <v>79</v>
      </c>
      <c r="BJ188" s="4" t="s">
        <v>22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3</v>
      </c>
      <c r="BX188" s="4">
        <v>3</v>
      </c>
      <c r="BY188" s="4"/>
      <c r="BZ188" s="4"/>
      <c r="CA188" s="4" t="s">
        <v>3813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2" t="s">
        <v>2816</v>
      </c>
      <c r="CW188" s="53"/>
      <c r="CX188" s="12"/>
    </row>
    <row r="189" spans="1:102" ht="80.099999999999994" customHeight="1" x14ac:dyDescent="0.3">
      <c r="A189" s="15" t="s">
        <v>1196</v>
      </c>
      <c r="B189" s="3" t="s">
        <v>222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21"/>
        <v>11</v>
      </c>
      <c r="I189" s="12" t="str">
        <f t="shared" si="22"/>
        <v>03</v>
      </c>
      <c r="J189" s="12" t="str">
        <f t="shared" si="23"/>
        <v>1981</v>
      </c>
      <c r="K189" s="4" t="s">
        <v>1397</v>
      </c>
      <c r="L189" s="4" t="s">
        <v>223</v>
      </c>
      <c r="M189" s="4" t="s">
        <v>1294</v>
      </c>
      <c r="N189" s="8"/>
      <c r="O189" s="29" t="s">
        <v>2054</v>
      </c>
      <c r="P189" s="28" t="s">
        <v>2055</v>
      </c>
      <c r="Q189" s="6" t="s">
        <v>1498</v>
      </c>
      <c r="R189" s="6" t="s">
        <v>3318</v>
      </c>
      <c r="S189" s="12" t="s">
        <v>3101</v>
      </c>
      <c r="T189" s="8"/>
      <c r="U189" s="12" t="s">
        <v>3408</v>
      </c>
      <c r="V189" s="6" t="s">
        <v>2051</v>
      </c>
      <c r="W189" s="8"/>
      <c r="X189" s="6" t="s">
        <v>2052</v>
      </c>
      <c r="Y189" s="6" t="s">
        <v>2053</v>
      </c>
      <c r="Z189" s="12" t="s">
        <v>3648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74</v>
      </c>
      <c r="AI189" s="4" t="s">
        <v>3222</v>
      </c>
      <c r="AJ189" s="12"/>
      <c r="AK189" s="9" t="s">
        <v>140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/>
      <c r="AW189" s="43"/>
      <c r="AX189" s="4" t="s">
        <v>224</v>
      </c>
      <c r="AY189" s="4"/>
      <c r="AZ189" s="8"/>
      <c r="BA189" s="8"/>
      <c r="BB189" s="4" t="s">
        <v>1268</v>
      </c>
      <c r="BC189" s="4" t="s">
        <v>3909</v>
      </c>
      <c r="BD189" s="4" t="s">
        <v>1268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47</v>
      </c>
      <c r="BK189" s="4" t="s">
        <v>22</v>
      </c>
      <c r="BL189" s="4" t="s">
        <v>48</v>
      </c>
      <c r="BM189" s="4" t="s">
        <v>1321</v>
      </c>
      <c r="BN189" s="4" t="s">
        <v>1256</v>
      </c>
      <c r="BO189" s="4"/>
      <c r="BP189" s="8"/>
      <c r="BQ189" s="4" t="s">
        <v>1243</v>
      </c>
      <c r="BR189" s="12"/>
      <c r="BS189" s="12" t="s">
        <v>1321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1321</v>
      </c>
      <c r="CX189" s="12"/>
    </row>
    <row r="190" spans="1:102" ht="80.099999999999994" customHeight="1" x14ac:dyDescent="0.3">
      <c r="A190" s="15" t="s">
        <v>1197</v>
      </c>
      <c r="B190" s="3" t="s">
        <v>215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21"/>
        <v>05</v>
      </c>
      <c r="I190" s="12" t="str">
        <f t="shared" si="22"/>
        <v>09</v>
      </c>
      <c r="J190" s="12" t="str">
        <f t="shared" si="23"/>
        <v>1980</v>
      </c>
      <c r="K190" s="4" t="s">
        <v>1358</v>
      </c>
      <c r="L190" s="4" t="s">
        <v>216</v>
      </c>
      <c r="M190" s="4" t="s">
        <v>1294</v>
      </c>
      <c r="N190" s="8"/>
      <c r="O190" s="6" t="s">
        <v>1849</v>
      </c>
      <c r="P190" s="7" t="s">
        <v>1850</v>
      </c>
      <c r="Q190" s="6" t="s">
        <v>1499</v>
      </c>
      <c r="R190" s="6" t="s">
        <v>3318</v>
      </c>
      <c r="S190" s="12" t="s">
        <v>3101</v>
      </c>
      <c r="T190" s="8"/>
      <c r="U190" s="12" t="s">
        <v>3409</v>
      </c>
      <c r="V190" s="6" t="s">
        <v>1851</v>
      </c>
      <c r="W190" s="8"/>
      <c r="X190" s="6" t="s">
        <v>1852</v>
      </c>
      <c r="Y190" s="6" t="s">
        <v>22</v>
      </c>
      <c r="Z190" s="12" t="s">
        <v>3649</v>
      </c>
      <c r="AA190" s="8"/>
      <c r="AB190" s="9" t="s">
        <v>152</v>
      </c>
      <c r="AC190" s="4" t="s">
        <v>35</v>
      </c>
      <c r="AD190" s="9" t="s">
        <v>152</v>
      </c>
      <c r="AE190" s="4" t="s">
        <v>104</v>
      </c>
      <c r="AF190" s="8"/>
      <c r="AG190" s="9" t="s">
        <v>152</v>
      </c>
      <c r="AH190" s="4" t="s">
        <v>171</v>
      </c>
      <c r="AI190" s="4" t="s">
        <v>171</v>
      </c>
      <c r="AJ190" s="12"/>
      <c r="AK190" s="9" t="s">
        <v>63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Chủ nghĩa xã hội khoa học</v>
      </c>
      <c r="AX190" s="4" t="s">
        <v>217</v>
      </c>
      <c r="AY190" s="4"/>
      <c r="AZ190" s="8"/>
      <c r="BA190" s="8"/>
      <c r="BB190" s="4" t="s">
        <v>1261</v>
      </c>
      <c r="BC190" s="10" t="s">
        <v>3915</v>
      </c>
      <c r="BD190" s="4" t="s">
        <v>1261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1262</v>
      </c>
      <c r="BO190" s="4"/>
      <c r="BP190" s="8"/>
      <c r="BQ190" s="4" t="s">
        <v>3933</v>
      </c>
      <c r="BR190" s="12"/>
      <c r="BS190" s="12" t="s">
        <v>1243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4</v>
      </c>
      <c r="BX190" s="4">
        <v>3.33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3043</v>
      </c>
      <c r="CX190" s="12"/>
    </row>
    <row r="191" spans="1:102" ht="80.099999999999994" customHeight="1" x14ac:dyDescent="0.3">
      <c r="A191" s="15" t="s">
        <v>1198</v>
      </c>
      <c r="B191" s="3" t="s">
        <v>256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21"/>
        <v>28</v>
      </c>
      <c r="I191" s="12" t="str">
        <f t="shared" si="22"/>
        <v>09</v>
      </c>
      <c r="J191" s="12" t="str">
        <f t="shared" si="23"/>
        <v>1967</v>
      </c>
      <c r="K191" s="4" t="s">
        <v>1369</v>
      </c>
      <c r="L191" s="4" t="s">
        <v>257</v>
      </c>
      <c r="M191" s="4" t="s">
        <v>1294</v>
      </c>
      <c r="N191" s="8"/>
      <c r="O191" s="29" t="s">
        <v>3147</v>
      </c>
      <c r="P191" s="28" t="s">
        <v>3148</v>
      </c>
      <c r="Q191" s="30" t="s">
        <v>1656</v>
      </c>
      <c r="R191" s="30" t="s">
        <v>3318</v>
      </c>
      <c r="S191" s="12" t="s">
        <v>3101</v>
      </c>
      <c r="T191" s="8"/>
      <c r="U191" s="12" t="s">
        <v>3410</v>
      </c>
      <c r="V191" s="6" t="s">
        <v>1579</v>
      </c>
      <c r="W191" s="8"/>
      <c r="X191" s="6" t="s">
        <v>1580</v>
      </c>
      <c r="Y191" s="6" t="s">
        <v>1581</v>
      </c>
      <c r="Z191" s="12" t="s">
        <v>3650</v>
      </c>
      <c r="AA191" s="8"/>
      <c r="AB191" s="9" t="s">
        <v>258</v>
      </c>
      <c r="AC191" s="4" t="s">
        <v>35</v>
      </c>
      <c r="AD191" s="9" t="s">
        <v>258</v>
      </c>
      <c r="AE191" s="4" t="s">
        <v>25</v>
      </c>
      <c r="AF191" s="8"/>
      <c r="AG191" s="9" t="s">
        <v>259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9" t="s">
        <v>261</v>
      </c>
      <c r="AQ191" s="9" t="s">
        <v>1245</v>
      </c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Luật Kinh tế</v>
      </c>
      <c r="AX191" s="4" t="s">
        <v>762</v>
      </c>
      <c r="AY191" s="4"/>
      <c r="AZ191" s="8"/>
      <c r="BA191" s="8"/>
      <c r="BB191" s="4" t="s">
        <v>1244</v>
      </c>
      <c r="BC191" s="4" t="s">
        <v>3909</v>
      </c>
      <c r="BD191" s="4" t="s">
        <v>1253</v>
      </c>
      <c r="BE191" s="4"/>
      <c r="BF191" s="4"/>
      <c r="BG191" s="8"/>
      <c r="BH191" s="12" t="str">
        <f>INDEX([1]DATA!$Z$10:$Z$285,MATCH(B191,[1]DATA!$C$10:$C$285,0))</f>
        <v>Trung cấp</v>
      </c>
      <c r="BI191" s="4" t="s">
        <v>37</v>
      </c>
      <c r="BJ191" s="4" t="s">
        <v>47</v>
      </c>
      <c r="BK191" s="4" t="s">
        <v>22</v>
      </c>
      <c r="BL191" s="4" t="s">
        <v>22</v>
      </c>
      <c r="BM191" s="4" t="s">
        <v>1455</v>
      </c>
      <c r="BN191" s="4" t="s">
        <v>1277</v>
      </c>
      <c r="BO191" s="4"/>
      <c r="BP191" s="8"/>
      <c r="BQ191" s="4" t="s">
        <v>1243</v>
      </c>
      <c r="BR191" s="12"/>
      <c r="BS191" s="12" t="s">
        <v>1321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9</v>
      </c>
      <c r="BX191" s="4">
        <v>4.9800000000000004</v>
      </c>
      <c r="BY191" s="4"/>
      <c r="BZ191" s="4" t="s">
        <v>2955</v>
      </c>
      <c r="CA191" s="4" t="s">
        <v>2967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1321</v>
      </c>
      <c r="CX191" s="12"/>
    </row>
    <row r="192" spans="1:102" ht="80.099999999999994" customHeight="1" x14ac:dyDescent="0.3">
      <c r="A192" s="15" t="s">
        <v>1199</v>
      </c>
      <c r="B192" s="3" t="s">
        <v>315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21"/>
        <v>18</v>
      </c>
      <c r="I192" s="12" t="str">
        <f t="shared" si="22"/>
        <v>06</v>
      </c>
      <c r="J192" s="12" t="str">
        <f t="shared" si="23"/>
        <v>1982</v>
      </c>
      <c r="K192" s="4" t="s">
        <v>1343</v>
      </c>
      <c r="L192" s="4" t="s">
        <v>316</v>
      </c>
      <c r="M192" s="4" t="s">
        <v>1294</v>
      </c>
      <c r="N192" s="8"/>
      <c r="O192" s="6" t="s">
        <v>1598</v>
      </c>
      <c r="P192" s="7" t="s">
        <v>317</v>
      </c>
      <c r="Q192" s="6" t="s">
        <v>1498</v>
      </c>
      <c r="R192" s="6" t="s">
        <v>3318</v>
      </c>
      <c r="S192" s="12" t="s">
        <v>3101</v>
      </c>
      <c r="T192" s="8"/>
      <c r="U192" s="12" t="s">
        <v>3411</v>
      </c>
      <c r="V192" s="6" t="s">
        <v>1599</v>
      </c>
      <c r="W192" s="8"/>
      <c r="X192" s="6" t="s">
        <v>1600</v>
      </c>
      <c r="Y192" s="6" t="s">
        <v>1601</v>
      </c>
      <c r="Z192" s="12" t="s">
        <v>3651</v>
      </c>
      <c r="AA192" s="8"/>
      <c r="AB192" s="9" t="s">
        <v>139</v>
      </c>
      <c r="AC192" s="4" t="s">
        <v>35</v>
      </c>
      <c r="AD192" s="9" t="s">
        <v>139</v>
      </c>
      <c r="AE192" s="4" t="s">
        <v>104</v>
      </c>
      <c r="AF192" s="8"/>
      <c r="AG192" s="9" t="s">
        <v>139</v>
      </c>
      <c r="AH192" s="4" t="s">
        <v>260</v>
      </c>
      <c r="AI192" s="4" t="s">
        <v>260</v>
      </c>
      <c r="AJ192" s="12"/>
      <c r="AK192" s="9" t="s">
        <v>300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Lịch sử Đảng CSVN</v>
      </c>
      <c r="AX192" s="4" t="s">
        <v>318</v>
      </c>
      <c r="AY192" s="4"/>
      <c r="AZ192" s="8"/>
      <c r="BA192" s="8"/>
      <c r="BB192" s="10" t="s">
        <v>3035</v>
      </c>
      <c r="BC192" s="10" t="s">
        <v>3909</v>
      </c>
      <c r="BD192" s="10" t="s">
        <v>3095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1321</v>
      </c>
      <c r="BN192" s="4" t="s">
        <v>1256</v>
      </c>
      <c r="BO192" s="4"/>
      <c r="BP192" s="8"/>
      <c r="BQ192" s="4" t="s">
        <v>34</v>
      </c>
      <c r="BR192" s="12"/>
      <c r="BS192" s="12" t="s">
        <v>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4</v>
      </c>
      <c r="BX192" s="4">
        <v>3.33</v>
      </c>
      <c r="BY192" s="4"/>
      <c r="BZ192" s="4"/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3038</v>
      </c>
      <c r="CX192" s="12"/>
    </row>
    <row r="193" spans="1:102" ht="80.099999999999994" customHeight="1" x14ac:dyDescent="0.3">
      <c r="A193" s="15" t="s">
        <v>1200</v>
      </c>
      <c r="B193" s="3" t="s">
        <v>298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21"/>
        <v>18</v>
      </c>
      <c r="I193" s="12" t="str">
        <f t="shared" si="22"/>
        <v>08</v>
      </c>
      <c r="J193" s="12" t="str">
        <f t="shared" si="23"/>
        <v>1985</v>
      </c>
      <c r="K193" s="4" t="s">
        <v>1356</v>
      </c>
      <c r="L193" s="4" t="s">
        <v>299</v>
      </c>
      <c r="M193" s="4" t="s">
        <v>1294</v>
      </c>
      <c r="N193" s="8"/>
      <c r="O193" s="6" t="s">
        <v>2471</v>
      </c>
      <c r="P193" s="7" t="s">
        <v>2472</v>
      </c>
      <c r="Q193" s="6" t="s">
        <v>1498</v>
      </c>
      <c r="R193" s="6" t="s">
        <v>3318</v>
      </c>
      <c r="S193" s="12" t="s">
        <v>3101</v>
      </c>
      <c r="T193" s="8"/>
      <c r="U193" s="12" t="s">
        <v>3412</v>
      </c>
      <c r="V193" s="6" t="s">
        <v>2473</v>
      </c>
      <c r="W193" s="8"/>
      <c r="X193" s="6" t="s">
        <v>2474</v>
      </c>
      <c r="Y193" s="6" t="s">
        <v>22</v>
      </c>
      <c r="Z193" s="12" t="e">
        <v>#N/A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Kinh tế Chính trị</v>
      </c>
      <c r="AX193" s="4" t="s">
        <v>224</v>
      </c>
      <c r="AY193" s="4"/>
      <c r="AZ193" s="8"/>
      <c r="BA193" s="8"/>
      <c r="BB193" s="10" t="s">
        <v>3025</v>
      </c>
      <c r="BC193" s="10" t="s">
        <v>3909</v>
      </c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1455</v>
      </c>
      <c r="BN193" s="4" t="s">
        <v>1277</v>
      </c>
      <c r="BO193" s="4"/>
      <c r="BP193" s="8"/>
      <c r="BQ193" s="4" t="s">
        <v>1243</v>
      </c>
      <c r="BR193" s="12"/>
      <c r="BS193" s="12" t="s">
        <v>1321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4</v>
      </c>
      <c r="BX193" s="12">
        <v>3.33</v>
      </c>
      <c r="BY193" s="12"/>
      <c r="BZ193" s="12"/>
      <c r="CA193" s="12" t="s">
        <v>91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1321</v>
      </c>
      <c r="CX193" s="12"/>
    </row>
    <row r="194" spans="1:102" ht="80.099999999999994" customHeight="1" x14ac:dyDescent="0.3">
      <c r="A194" s="15" t="s">
        <v>1201</v>
      </c>
      <c r="B194" s="3" t="s">
        <v>658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21"/>
        <v>03</v>
      </c>
      <c r="I194" s="12" t="str">
        <f t="shared" si="22"/>
        <v>05</v>
      </c>
      <c r="J194" s="12" t="str">
        <f t="shared" si="23"/>
        <v>1970</v>
      </c>
      <c r="K194" s="4" t="s">
        <v>1339</v>
      </c>
      <c r="L194" s="4" t="s">
        <v>659</v>
      </c>
      <c r="M194" s="4" t="s">
        <v>1294</v>
      </c>
      <c r="N194" s="8"/>
      <c r="O194" s="6" t="s">
        <v>1515</v>
      </c>
      <c r="P194" s="7" t="s">
        <v>1516</v>
      </c>
      <c r="Q194" s="6" t="s">
        <v>1517</v>
      </c>
      <c r="R194" s="6" t="s">
        <v>3318</v>
      </c>
      <c r="S194" s="12" t="s">
        <v>3101</v>
      </c>
      <c r="T194" s="8"/>
      <c r="U194" s="12" t="s">
        <v>1342</v>
      </c>
      <c r="V194" s="6" t="s">
        <v>1518</v>
      </c>
      <c r="W194" s="8"/>
      <c r="X194" s="6" t="s">
        <v>1519</v>
      </c>
      <c r="Y194" s="6" t="s">
        <v>22</v>
      </c>
      <c r="Z194" s="12" t="s">
        <v>3652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9" t="s">
        <v>660</v>
      </c>
      <c r="AQ194" s="9" t="s">
        <v>1245</v>
      </c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Luật học</v>
      </c>
      <c r="AX194" s="4" t="s">
        <v>1324</v>
      </c>
      <c r="AY194" s="4" t="s">
        <v>2974</v>
      </c>
      <c r="AZ194" s="8"/>
      <c r="BA194" s="8"/>
      <c r="BB194" s="4" t="s">
        <v>3036</v>
      </c>
      <c r="BC194" s="4"/>
      <c r="BD194" s="4" t="s">
        <v>1246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385</v>
      </c>
      <c r="BL194" s="4" t="s">
        <v>22</v>
      </c>
      <c r="BM194" s="4" t="s">
        <v>3939</v>
      </c>
      <c r="BN194" s="4" t="s">
        <v>355</v>
      </c>
      <c r="BO194" s="4"/>
      <c r="BP194" s="8"/>
      <c r="BQ194" s="4" t="s">
        <v>34</v>
      </c>
      <c r="BR194" s="12"/>
      <c r="BS194" s="12" t="s">
        <v>34</v>
      </c>
      <c r="BT194" s="12" t="str">
        <f>INDEX([1]DATA!$O$10:$O$285,MATCH(B194,[1]DATA!$C$10:$C$285,0))</f>
        <v>V.07.01.03</v>
      </c>
      <c r="BU194" s="4" t="s">
        <v>1311</v>
      </c>
      <c r="BV194" s="12"/>
      <c r="BW194" s="4">
        <v>3</v>
      </c>
      <c r="BX194" s="4">
        <v>3</v>
      </c>
      <c r="BY194" s="4"/>
      <c r="BZ194" s="4"/>
      <c r="CA194" s="4" t="s">
        <v>40</v>
      </c>
      <c r="CB194" s="4"/>
      <c r="CC194" s="4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34</v>
      </c>
      <c r="CX194" s="12"/>
    </row>
    <row r="195" spans="1:102" ht="80.099999999999994" customHeight="1" x14ac:dyDescent="0.3">
      <c r="A195" s="15" t="s">
        <v>1202</v>
      </c>
      <c r="B195" s="3" t="s">
        <v>573</v>
      </c>
      <c r="C195" s="12" t="s">
        <v>1245</v>
      </c>
      <c r="D195" s="12"/>
      <c r="E195" s="12"/>
      <c r="F195" s="12" t="s">
        <v>1245</v>
      </c>
      <c r="G195" s="4" t="s">
        <v>54</v>
      </c>
      <c r="H195" s="12" t="str">
        <f t="shared" si="21"/>
        <v>02</v>
      </c>
      <c r="I195" s="12" t="str">
        <f t="shared" si="22"/>
        <v>02</v>
      </c>
      <c r="J195" s="12" t="str">
        <f t="shared" si="23"/>
        <v>1985</v>
      </c>
      <c r="K195" s="4" t="s">
        <v>1363</v>
      </c>
      <c r="L195" s="4" t="s">
        <v>574</v>
      </c>
      <c r="M195" s="4" t="s">
        <v>1294</v>
      </c>
      <c r="N195" s="8"/>
      <c r="O195" s="29" t="s">
        <v>3146</v>
      </c>
      <c r="P195" s="7" t="s">
        <v>1536</v>
      </c>
      <c r="Q195" s="6" t="s">
        <v>1517</v>
      </c>
      <c r="R195" s="6" t="s">
        <v>3318</v>
      </c>
      <c r="S195" s="12" t="s">
        <v>3101</v>
      </c>
      <c r="T195" s="8"/>
      <c r="U195" s="12" t="s">
        <v>3413</v>
      </c>
      <c r="V195" s="6" t="s">
        <v>1537</v>
      </c>
      <c r="W195" s="8"/>
      <c r="X195" s="6" t="s">
        <v>1538</v>
      </c>
      <c r="Y195" s="6" t="s">
        <v>1539</v>
      </c>
      <c r="Z195" s="12" t="s">
        <v>3653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Thạc sĩ</v>
      </c>
      <c r="AW195" s="43" t="str">
        <f>INDEX([1]DATA!$X$10:$X$285,MATCH(B195,[1]DATA!$C$10:$C$285,0))</f>
        <v>Triết học</v>
      </c>
      <c r="AX195" s="4" t="s">
        <v>547</v>
      </c>
      <c r="AY195" s="4"/>
      <c r="AZ195" s="8"/>
      <c r="BA195" s="8"/>
      <c r="BB195" s="10" t="s">
        <v>3889</v>
      </c>
      <c r="BC195" s="10" t="s">
        <v>3909</v>
      </c>
      <c r="BD195" s="4" t="s">
        <v>1483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37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12" t="s">
        <v>1311</v>
      </c>
      <c r="BV195" s="12"/>
      <c r="BW195" s="12">
        <v>4</v>
      </c>
      <c r="BX195" s="12">
        <v>3.33</v>
      </c>
      <c r="BY195" s="12"/>
      <c r="BZ195" s="12"/>
      <c r="CA195" s="12" t="s">
        <v>2967</v>
      </c>
      <c r="CB195" s="12"/>
      <c r="CC195" s="12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3039</v>
      </c>
      <c r="CX195" s="12"/>
    </row>
    <row r="196" spans="1:102" ht="80.099999999999994" customHeight="1" x14ac:dyDescent="0.3">
      <c r="A196" s="15" t="s">
        <v>1203</v>
      </c>
      <c r="B196" s="3" t="s">
        <v>400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21"/>
        <v>10</v>
      </c>
      <c r="I196" s="12" t="str">
        <f t="shared" si="22"/>
        <v>04</v>
      </c>
      <c r="J196" s="12" t="str">
        <f t="shared" si="23"/>
        <v>1985</v>
      </c>
      <c r="K196" s="4" t="s">
        <v>1374</v>
      </c>
      <c r="L196" s="4" t="s">
        <v>401</v>
      </c>
      <c r="M196" s="4" t="s">
        <v>1294</v>
      </c>
      <c r="N196" s="8"/>
      <c r="O196" s="6" t="s">
        <v>1624</v>
      </c>
      <c r="P196" s="7" t="s">
        <v>1625</v>
      </c>
      <c r="Q196" s="6" t="s">
        <v>1499</v>
      </c>
      <c r="R196" s="6" t="s">
        <v>3318</v>
      </c>
      <c r="S196" s="12" t="s">
        <v>3101</v>
      </c>
      <c r="T196" s="8"/>
      <c r="U196" s="12" t="s">
        <v>3414</v>
      </c>
      <c r="V196" s="6" t="s">
        <v>1626</v>
      </c>
      <c r="W196" s="8"/>
      <c r="X196" s="6" t="s">
        <v>1627</v>
      </c>
      <c r="Y196" s="6" t="s">
        <v>22</v>
      </c>
      <c r="Z196" s="12" t="s">
        <v>3654</v>
      </c>
      <c r="AA196" s="8"/>
      <c r="AB196" s="9" t="s">
        <v>139</v>
      </c>
      <c r="AC196" s="4" t="s">
        <v>35</v>
      </c>
      <c r="AD196" s="9" t="s">
        <v>402</v>
      </c>
      <c r="AE196" s="4" t="s">
        <v>104</v>
      </c>
      <c r="AF196" s="8"/>
      <c r="AG196" s="9" t="s">
        <v>139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Chủ nghĩa xã hội khoa học</v>
      </c>
      <c r="AX196" s="4" t="s">
        <v>217</v>
      </c>
      <c r="AY196" s="4"/>
      <c r="AZ196" s="8"/>
      <c r="BA196" s="8"/>
      <c r="BB196" s="4" t="s">
        <v>1325</v>
      </c>
      <c r="BC196" s="4" t="s">
        <v>3909</v>
      </c>
      <c r="BD196" s="4"/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4" t="s">
        <v>34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4</v>
      </c>
      <c r="BX196" s="4">
        <v>3.33</v>
      </c>
      <c r="BY196" s="4"/>
      <c r="BZ196" s="4"/>
      <c r="CA196" s="4" t="s">
        <v>2967</v>
      </c>
      <c r="CB196" s="4"/>
      <c r="CC196" s="4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3040</v>
      </c>
      <c r="CX196" s="12"/>
    </row>
    <row r="197" spans="1:102" ht="80.099999999999994" customHeight="1" x14ac:dyDescent="0.3">
      <c r="A197" s="15" t="s">
        <v>1204</v>
      </c>
      <c r="B197" s="3" t="s">
        <v>675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21"/>
        <v>20</v>
      </c>
      <c r="I197" s="12" t="str">
        <f t="shared" si="22"/>
        <v>10</v>
      </c>
      <c r="J197" s="12" t="str">
        <f t="shared" si="23"/>
        <v>1983</v>
      </c>
      <c r="K197" s="4" t="s">
        <v>1374</v>
      </c>
      <c r="L197" s="4" t="s">
        <v>676</v>
      </c>
      <c r="M197" s="4" t="s">
        <v>1294</v>
      </c>
      <c r="N197" s="8"/>
      <c r="O197" s="6" t="s">
        <v>1639</v>
      </c>
      <c r="P197" s="7" t="s">
        <v>1640</v>
      </c>
      <c r="Q197" s="6" t="s">
        <v>1517</v>
      </c>
      <c r="R197" s="6" t="s">
        <v>3318</v>
      </c>
      <c r="S197" s="12" t="s">
        <v>3101</v>
      </c>
      <c r="T197" s="8"/>
      <c r="U197" s="12" t="s">
        <v>3414</v>
      </c>
      <c r="V197" s="6" t="s">
        <v>1641</v>
      </c>
      <c r="W197" s="8"/>
      <c r="X197" s="6" t="s">
        <v>1642</v>
      </c>
      <c r="Y197" s="6" t="s">
        <v>1643</v>
      </c>
      <c r="Z197" s="12" t="s">
        <v>3655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677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Triết học</v>
      </c>
      <c r="AX197" s="4" t="s">
        <v>547</v>
      </c>
      <c r="AY197" s="4"/>
      <c r="AZ197" s="8"/>
      <c r="BA197" s="8"/>
      <c r="BB197" s="4" t="s">
        <v>1325</v>
      </c>
      <c r="BC197" s="4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1243</v>
      </c>
      <c r="BR197" s="12"/>
      <c r="BS197" s="12" t="s">
        <v>1243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4</v>
      </c>
      <c r="BX197" s="12">
        <v>3.33</v>
      </c>
      <c r="BY197" s="12"/>
      <c r="BZ197" s="12"/>
      <c r="CA197" s="12" t="s">
        <v>2967</v>
      </c>
      <c r="CB197" s="12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3041</v>
      </c>
      <c r="CX197" s="12"/>
    </row>
    <row r="198" spans="1:102" ht="80.099999999999994" customHeight="1" x14ac:dyDescent="0.3">
      <c r="A198" s="15" t="s">
        <v>1205</v>
      </c>
      <c r="B198" s="3" t="s">
        <v>722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21"/>
        <v>09</v>
      </c>
      <c r="I198" s="12" t="str">
        <f t="shared" si="22"/>
        <v>01</v>
      </c>
      <c r="J198" s="12" t="str">
        <f t="shared" si="23"/>
        <v>1983</v>
      </c>
      <c r="K198" s="4" t="s">
        <v>1343</v>
      </c>
      <c r="L198" s="4" t="s">
        <v>723</v>
      </c>
      <c r="M198" s="4" t="s">
        <v>1294</v>
      </c>
      <c r="N198" s="8"/>
      <c r="O198" s="29" t="s">
        <v>3149</v>
      </c>
      <c r="P198" s="7" t="s">
        <v>1739</v>
      </c>
      <c r="Q198" s="6" t="s">
        <v>1678</v>
      </c>
      <c r="R198" s="6" t="s">
        <v>3318</v>
      </c>
      <c r="S198" s="12" t="s">
        <v>3101</v>
      </c>
      <c r="T198" s="8"/>
      <c r="U198" s="12" t="s">
        <v>3415</v>
      </c>
      <c r="V198" s="6" t="s">
        <v>1740</v>
      </c>
      <c r="W198" s="8"/>
      <c r="X198" s="6" t="s">
        <v>1741</v>
      </c>
      <c r="Y198" s="6" t="s">
        <v>22</v>
      </c>
      <c r="Z198" s="12" t="s">
        <v>3656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152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Chính trị học</v>
      </c>
      <c r="AX198" s="4" t="s">
        <v>358</v>
      </c>
      <c r="AY198" s="4"/>
      <c r="AZ198" s="8"/>
      <c r="BA198" s="8"/>
      <c r="BB198" s="4" t="s">
        <v>3037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2</v>
      </c>
      <c r="BX198" s="12">
        <v>2.67</v>
      </c>
      <c r="BY198" s="12"/>
      <c r="BZ198" s="12"/>
      <c r="CA198" s="12" t="s">
        <v>91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34</v>
      </c>
      <c r="CX198" s="12"/>
    </row>
    <row r="199" spans="1:102" ht="80.099999999999994" customHeight="1" x14ac:dyDescent="0.3">
      <c r="A199" s="15" t="s">
        <v>1206</v>
      </c>
      <c r="B199" s="3" t="s">
        <v>609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21"/>
        <v>06</v>
      </c>
      <c r="I199" s="12" t="str">
        <f t="shared" si="22"/>
        <v>08</v>
      </c>
      <c r="J199" s="12" t="str">
        <f t="shared" si="23"/>
        <v>1984</v>
      </c>
      <c r="K199" s="4" t="s">
        <v>1343</v>
      </c>
      <c r="L199" s="4" t="s">
        <v>320</v>
      </c>
      <c r="M199" s="4" t="s">
        <v>1294</v>
      </c>
      <c r="N199" s="8"/>
      <c r="O199" s="6" t="s">
        <v>1855</v>
      </c>
      <c r="P199" s="7" t="s">
        <v>1856</v>
      </c>
      <c r="Q199" s="6" t="s">
        <v>1499</v>
      </c>
      <c r="R199" s="6" t="s">
        <v>3318</v>
      </c>
      <c r="S199" s="12" t="s">
        <v>3101</v>
      </c>
      <c r="T199" s="8"/>
      <c r="U199" s="12" t="s">
        <v>3416</v>
      </c>
      <c r="V199" s="6" t="s">
        <v>1857</v>
      </c>
      <c r="W199" s="8"/>
      <c r="X199" s="6" t="s">
        <v>1858</v>
      </c>
      <c r="Y199" s="6" t="s">
        <v>1859</v>
      </c>
      <c r="Z199" s="12" t="s">
        <v>3657</v>
      </c>
      <c r="AA199" s="8"/>
      <c r="AB199" s="9" t="s">
        <v>142</v>
      </c>
      <c r="AC199" s="4" t="s">
        <v>610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9" t="s">
        <v>611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Kinh tế học</v>
      </c>
      <c r="AX199" s="4" t="s">
        <v>613</v>
      </c>
      <c r="AY199" s="4"/>
      <c r="AZ199" s="8"/>
      <c r="BA199" s="8"/>
      <c r="BB199" s="4" t="s">
        <v>1244</v>
      </c>
      <c r="BC199" s="4" t="s">
        <v>3909</v>
      </c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1455</v>
      </c>
      <c r="BN199" s="4" t="s">
        <v>60</v>
      </c>
      <c r="BO199" s="4"/>
      <c r="BP199" s="8"/>
      <c r="BQ199" s="4" t="s">
        <v>1243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4</v>
      </c>
      <c r="BX199" s="12">
        <v>3.33</v>
      </c>
      <c r="BY199" s="12"/>
      <c r="BZ199" s="12"/>
      <c r="CA199" s="12" t="s">
        <v>1318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1321</v>
      </c>
      <c r="CX199" s="12"/>
    </row>
    <row r="200" spans="1:102" ht="80.099999999999994" customHeight="1" x14ac:dyDescent="0.3">
      <c r="A200" s="15" t="s">
        <v>1207</v>
      </c>
      <c r="B200" s="3" t="s">
        <v>499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21"/>
        <v>22</v>
      </c>
      <c r="I200" s="12" t="str">
        <f t="shared" si="22"/>
        <v>03</v>
      </c>
      <c r="J200" s="12" t="str">
        <f t="shared" si="23"/>
        <v>1965</v>
      </c>
      <c r="K200" s="4" t="s">
        <v>1382</v>
      </c>
      <c r="L200" s="4" t="s">
        <v>500</v>
      </c>
      <c r="M200" s="4" t="s">
        <v>1294</v>
      </c>
      <c r="N200" s="8"/>
      <c r="O200" s="6" t="s">
        <v>1956</v>
      </c>
      <c r="P200" s="7" t="s">
        <v>1957</v>
      </c>
      <c r="Q200" s="6" t="s">
        <v>1499</v>
      </c>
      <c r="R200" s="6" t="s">
        <v>3318</v>
      </c>
      <c r="S200" s="12" t="s">
        <v>3101</v>
      </c>
      <c r="T200" s="8"/>
      <c r="U200" s="12" t="s">
        <v>3417</v>
      </c>
      <c r="V200" s="6" t="s">
        <v>1958</v>
      </c>
      <c r="W200" s="8"/>
      <c r="X200" s="6" t="s">
        <v>1959</v>
      </c>
      <c r="Y200" s="6" t="s">
        <v>22</v>
      </c>
      <c r="Z200" s="12" t="s">
        <v>3658</v>
      </c>
      <c r="AA200" s="8"/>
      <c r="AB200" s="9" t="s">
        <v>51</v>
      </c>
      <c r="AC200" s="4" t="s">
        <v>35</v>
      </c>
      <c r="AD200" s="9" t="s">
        <v>501</v>
      </c>
      <c r="AE200" s="4" t="s">
        <v>25</v>
      </c>
      <c r="AF200" s="8"/>
      <c r="AG200" s="9" t="s">
        <v>51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Giáo dục Chính trị</v>
      </c>
      <c r="AX200" s="4" t="s">
        <v>502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/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4" t="s">
        <v>1243</v>
      </c>
      <c r="BR200" s="12" t="s">
        <v>3801</v>
      </c>
      <c r="BS200" s="12" t="s">
        <v>1321</v>
      </c>
      <c r="BT200" s="12" t="str">
        <f>INDEX([1]DATA!$O$10:$O$285,MATCH(B200,[1]DATA!$C$10:$C$285,0))</f>
        <v>V.07.01.03</v>
      </c>
      <c r="BU200" s="4" t="s">
        <v>1311</v>
      </c>
      <c r="BV200" s="12"/>
      <c r="BW200" s="4">
        <v>6</v>
      </c>
      <c r="BX200" s="4">
        <v>3.99</v>
      </c>
      <c r="BY200" s="4"/>
      <c r="BZ200" s="4"/>
      <c r="CA200" s="4" t="s">
        <v>2967</v>
      </c>
      <c r="CB200" s="4"/>
      <c r="CC200" s="4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3269</v>
      </c>
      <c r="CX200" s="12"/>
    </row>
    <row r="201" spans="1:102" ht="80.099999999999994" customHeight="1" x14ac:dyDescent="0.3">
      <c r="A201" s="15" t="s">
        <v>1208</v>
      </c>
      <c r="B201" s="3" t="s">
        <v>512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21"/>
        <v>01</v>
      </c>
      <c r="I201" s="12" t="str">
        <f t="shared" si="22"/>
        <v>01</v>
      </c>
      <c r="J201" s="12" t="str">
        <f t="shared" si="23"/>
        <v>1976</v>
      </c>
      <c r="K201" s="4" t="s">
        <v>1401</v>
      </c>
      <c r="L201" s="4" t="s">
        <v>513</v>
      </c>
      <c r="M201" s="4" t="s">
        <v>1294</v>
      </c>
      <c r="N201" s="8"/>
      <c r="O201" s="6" t="s">
        <v>2154</v>
      </c>
      <c r="P201" s="7" t="s">
        <v>2155</v>
      </c>
      <c r="Q201" s="6" t="s">
        <v>1499</v>
      </c>
      <c r="R201" s="6" t="s">
        <v>3318</v>
      </c>
      <c r="S201" s="12" t="s">
        <v>3101</v>
      </c>
      <c r="T201" s="8"/>
      <c r="U201" s="12" t="s">
        <v>3418</v>
      </c>
      <c r="V201" s="6" t="s">
        <v>2156</v>
      </c>
      <c r="W201" s="8"/>
      <c r="X201" s="6" t="s">
        <v>2157</v>
      </c>
      <c r="Y201" s="6" t="s">
        <v>22</v>
      </c>
      <c r="Z201" s="12" t="s">
        <v>3659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10" t="s">
        <v>3892</v>
      </c>
      <c r="BC201" s="10" t="s">
        <v>3917</v>
      </c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/>
      <c r="BS201" s="12" t="s">
        <v>1243</v>
      </c>
      <c r="BT201" s="12" t="str">
        <f>INDEX([1]DATA!$O$10:$O$285,MATCH(B201,[1]DATA!$C$10:$C$285,0))</f>
        <v>V.07.01.03</v>
      </c>
      <c r="BU201" s="12" t="s">
        <v>1311</v>
      </c>
      <c r="BV201" s="12"/>
      <c r="BW201" s="12">
        <v>6</v>
      </c>
      <c r="BX201" s="12">
        <v>3.99</v>
      </c>
      <c r="BY201" s="12"/>
      <c r="BZ201" s="12"/>
      <c r="CA201" s="12" t="s">
        <v>1318</v>
      </c>
      <c r="CB201" s="12"/>
      <c r="CC201" s="12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2874</v>
      </c>
      <c r="CX201" s="12"/>
    </row>
    <row r="202" spans="1:102" ht="80.099999999999994" customHeight="1" x14ac:dyDescent="0.3">
      <c r="A202" s="15" t="s">
        <v>1209</v>
      </c>
      <c r="B202" s="3" t="s">
        <v>534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21"/>
        <v>20</v>
      </c>
      <c r="I202" s="12" t="str">
        <f t="shared" si="22"/>
        <v>10</v>
      </c>
      <c r="J202" s="12" t="str">
        <f t="shared" si="23"/>
        <v>1980</v>
      </c>
      <c r="K202" s="4" t="s">
        <v>1343</v>
      </c>
      <c r="L202" s="4" t="s">
        <v>535</v>
      </c>
      <c r="M202" s="4" t="s">
        <v>1294</v>
      </c>
      <c r="N202" s="8"/>
      <c r="O202" s="6" t="s">
        <v>2454</v>
      </c>
      <c r="P202" s="7" t="s">
        <v>2455</v>
      </c>
      <c r="Q202" s="6" t="s">
        <v>1517</v>
      </c>
      <c r="R202" s="6" t="s">
        <v>3318</v>
      </c>
      <c r="S202" s="12" t="s">
        <v>3101</v>
      </c>
      <c r="T202" s="8"/>
      <c r="U202" s="12" t="s">
        <v>3419</v>
      </c>
      <c r="V202" s="6" t="s">
        <v>2456</v>
      </c>
      <c r="W202" s="8"/>
      <c r="X202" s="6" t="s">
        <v>2457</v>
      </c>
      <c r="Y202" s="6" t="s">
        <v>2458</v>
      </c>
      <c r="Z202" s="12" t="s">
        <v>3660</v>
      </c>
      <c r="AA202" s="8"/>
      <c r="AB202" s="9" t="s">
        <v>123</v>
      </c>
      <c r="AC202" s="4" t="s">
        <v>35</v>
      </c>
      <c r="AD202" s="9" t="s">
        <v>225</v>
      </c>
      <c r="AE202" s="4" t="s">
        <v>104</v>
      </c>
      <c r="AF202" s="8"/>
      <c r="AG202" s="9" t="s">
        <v>123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536</v>
      </c>
      <c r="AY202" s="4"/>
      <c r="AZ202" s="8"/>
      <c r="BA202" s="8"/>
      <c r="BB202" s="4" t="s">
        <v>1248</v>
      </c>
      <c r="BC202" s="4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1455</v>
      </c>
      <c r="BN202" s="4" t="s">
        <v>60</v>
      </c>
      <c r="BO202" s="4"/>
      <c r="BP202" s="8"/>
      <c r="BQ202" s="4" t="s">
        <v>1243</v>
      </c>
      <c r="BR202" s="12"/>
      <c r="BS202" s="12" t="s">
        <v>1321</v>
      </c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5</v>
      </c>
      <c r="BX202" s="4">
        <v>3.66</v>
      </c>
      <c r="BY202" s="4"/>
      <c r="BZ202" s="4"/>
      <c r="CA202" s="4" t="s">
        <v>1318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1321</v>
      </c>
      <c r="CX202" s="12"/>
    </row>
    <row r="203" spans="1:102" ht="80.099999999999994" customHeight="1" x14ac:dyDescent="0.3">
      <c r="A203" s="15" t="s">
        <v>1210</v>
      </c>
      <c r="B203" s="3" t="s">
        <v>545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21"/>
        <v>23</v>
      </c>
      <c r="I203" s="12" t="str">
        <f t="shared" si="22"/>
        <v>10</v>
      </c>
      <c r="J203" s="12" t="str">
        <f t="shared" si="23"/>
        <v>1980</v>
      </c>
      <c r="K203" s="4" t="s">
        <v>1351</v>
      </c>
      <c r="L203" s="4" t="s">
        <v>546</v>
      </c>
      <c r="M203" s="4" t="s">
        <v>1294</v>
      </c>
      <c r="N203" s="8"/>
      <c r="O203" s="29" t="s">
        <v>3150</v>
      </c>
      <c r="P203" s="28" t="s">
        <v>3151</v>
      </c>
      <c r="Q203" s="30" t="s">
        <v>1517</v>
      </c>
      <c r="R203" s="30" t="s">
        <v>3318</v>
      </c>
      <c r="S203" s="12" t="s">
        <v>3101</v>
      </c>
      <c r="T203" s="8"/>
      <c r="U203" s="12" t="s">
        <v>3420</v>
      </c>
      <c r="V203" s="6" t="s">
        <v>2588</v>
      </c>
      <c r="W203" s="8"/>
      <c r="X203" s="6" t="s">
        <v>2589</v>
      </c>
      <c r="Y203" s="6" t="s">
        <v>22</v>
      </c>
      <c r="Z203" s="12" t="s">
        <v>3661</v>
      </c>
      <c r="AA203" s="8"/>
      <c r="AB203" s="9" t="s">
        <v>113</v>
      </c>
      <c r="AC203" s="4" t="s">
        <v>35</v>
      </c>
      <c r="AD203" s="9" t="s">
        <v>113</v>
      </c>
      <c r="AE203" s="4" t="s">
        <v>104</v>
      </c>
      <c r="AF203" s="8"/>
      <c r="AG203" s="9" t="s">
        <v>194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10" t="s">
        <v>2859</v>
      </c>
      <c r="AQ203" s="9" t="s">
        <v>1245</v>
      </c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3890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2800</v>
      </c>
      <c r="BO203" s="4"/>
      <c r="BP203" s="8"/>
      <c r="BQ203" s="4" t="s">
        <v>1243</v>
      </c>
      <c r="BR203" s="12"/>
      <c r="BS203" s="12" t="s">
        <v>1243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3042</v>
      </c>
      <c r="CX203" s="12"/>
    </row>
    <row r="204" spans="1:102" ht="80.099999999999994" customHeight="1" x14ac:dyDescent="0.3">
      <c r="A204" s="15" t="s">
        <v>1211</v>
      </c>
      <c r="B204" s="3" t="s">
        <v>752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21"/>
        <v>10</v>
      </c>
      <c r="I204" s="12" t="str">
        <f t="shared" si="22"/>
        <v>08</v>
      </c>
      <c r="J204" s="12" t="str">
        <f t="shared" si="23"/>
        <v>1979</v>
      </c>
      <c r="K204" s="4" t="s">
        <v>1356</v>
      </c>
      <c r="L204" s="4" t="s">
        <v>753</v>
      </c>
      <c r="M204" s="4" t="s">
        <v>1294</v>
      </c>
      <c r="N204" s="8"/>
      <c r="O204" s="6" t="s">
        <v>2631</v>
      </c>
      <c r="P204" s="7" t="s">
        <v>2632</v>
      </c>
      <c r="Q204" s="6" t="s">
        <v>1499</v>
      </c>
      <c r="R204" s="6" t="s">
        <v>3318</v>
      </c>
      <c r="S204" s="12" t="s">
        <v>3101</v>
      </c>
      <c r="T204" s="8"/>
      <c r="U204" s="12" t="s">
        <v>3421</v>
      </c>
      <c r="V204" s="6" t="s">
        <v>2633</v>
      </c>
      <c r="W204" s="8"/>
      <c r="X204" s="6" t="s">
        <v>2634</v>
      </c>
      <c r="Y204" s="6" t="s">
        <v>2635</v>
      </c>
      <c r="Z204" s="12" t="s">
        <v>3662</v>
      </c>
      <c r="AA204" s="8"/>
      <c r="AB204" s="9" t="s">
        <v>228</v>
      </c>
      <c r="AC204" s="4" t="s">
        <v>35</v>
      </c>
      <c r="AD204" s="9" t="s">
        <v>228</v>
      </c>
      <c r="AE204" s="4" t="s">
        <v>104</v>
      </c>
      <c r="AF204" s="8"/>
      <c r="AG204" s="9" t="s">
        <v>228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43" t="str">
        <f>INDEX([1]DATA!$W$10:$W$285,MATCH(B204,[1]DATA!$C$10:$C$285,0))</f>
        <v>Đại học</v>
      </c>
      <c r="AW204" s="43" t="str">
        <f>INDEX([1]DATA!$X$10:$X$285,MATCH(B204,[1]DATA!$C$10:$C$285,0))</f>
        <v>Luật dân sự</v>
      </c>
      <c r="AX204" s="4" t="s">
        <v>754</v>
      </c>
      <c r="AY204" s="4"/>
      <c r="AZ204" s="8"/>
      <c r="BA204" s="8"/>
      <c r="BB204" s="4" t="s">
        <v>1244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4" t="s">
        <v>34</v>
      </c>
      <c r="BR204" s="12"/>
      <c r="BS204" s="12" t="s">
        <v>34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2</v>
      </c>
      <c r="BX204" s="4">
        <v>2.67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34</v>
      </c>
      <c r="CX204" s="12"/>
    </row>
    <row r="205" spans="1:102" ht="80.099999999999994" customHeight="1" x14ac:dyDescent="0.3">
      <c r="A205" s="15" t="s">
        <v>1212</v>
      </c>
      <c r="B205" s="3" t="s">
        <v>177</v>
      </c>
      <c r="C205" s="8"/>
      <c r="D205" s="8"/>
      <c r="E205" s="12" t="s">
        <v>1245</v>
      </c>
      <c r="F205" s="8" t="s">
        <v>1245</v>
      </c>
      <c r="G205" s="4" t="s">
        <v>20</v>
      </c>
      <c r="H205" s="12" t="str">
        <f t="shared" si="21"/>
        <v>19</v>
      </c>
      <c r="I205" s="12" t="str">
        <f t="shared" si="22"/>
        <v>05</v>
      </c>
      <c r="J205" s="12" t="str">
        <f t="shared" si="23"/>
        <v>1962</v>
      </c>
      <c r="K205" s="4" t="s">
        <v>1412</v>
      </c>
      <c r="L205" s="4" t="s">
        <v>178</v>
      </c>
      <c r="M205" s="4" t="s">
        <v>1299</v>
      </c>
      <c r="N205" s="8"/>
      <c r="O205" s="6" t="s">
        <v>2364</v>
      </c>
      <c r="P205" s="7" t="s">
        <v>2365</v>
      </c>
      <c r="Q205" s="6" t="s">
        <v>1498</v>
      </c>
      <c r="R205" s="6" t="s">
        <v>3318</v>
      </c>
      <c r="S205" s="12" t="s">
        <v>3101</v>
      </c>
      <c r="T205" s="8"/>
      <c r="U205" s="12" t="s">
        <v>3333</v>
      </c>
      <c r="V205" s="6" t="s">
        <v>2366</v>
      </c>
      <c r="W205" s="8"/>
      <c r="X205" s="6" t="s">
        <v>2367</v>
      </c>
      <c r="Y205" s="6" t="s">
        <v>2368</v>
      </c>
      <c r="Z205" s="12" t="s">
        <v>3549</v>
      </c>
      <c r="AA205" s="8"/>
      <c r="AB205" s="9" t="s">
        <v>89</v>
      </c>
      <c r="AC205" s="12" t="s">
        <v>35</v>
      </c>
      <c r="AD205" s="9" t="s">
        <v>179</v>
      </c>
      <c r="AE205" s="4" t="s">
        <v>25</v>
      </c>
      <c r="AF205" s="8"/>
      <c r="AG205" s="9" t="s">
        <v>179</v>
      </c>
      <c r="AH205" s="4" t="s">
        <v>153</v>
      </c>
      <c r="AI205" s="4" t="s">
        <v>153</v>
      </c>
      <c r="AJ205" s="12"/>
      <c r="AK205" s="9" t="s">
        <v>58</v>
      </c>
      <c r="AL205" s="12"/>
      <c r="AM205" s="8"/>
      <c r="AN205" s="8"/>
      <c r="AO205" s="8"/>
      <c r="AP205" s="9" t="s">
        <v>180</v>
      </c>
      <c r="AQ205" s="9" t="s">
        <v>1245</v>
      </c>
      <c r="AR205" s="8"/>
      <c r="AS205" s="4" t="s">
        <v>28</v>
      </c>
      <c r="AT205" s="4" t="s">
        <v>29</v>
      </c>
      <c r="AU205" s="10" t="s">
        <v>3894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Quản lý giáo dục</v>
      </c>
      <c r="AX205" s="10" t="s">
        <v>3983</v>
      </c>
      <c r="AY205" s="4"/>
      <c r="AZ205" s="8"/>
      <c r="BA205" s="8"/>
      <c r="BB205" s="4" t="s">
        <v>3003</v>
      </c>
      <c r="BC205" s="15" t="s">
        <v>3909</v>
      </c>
      <c r="BD205" s="4"/>
      <c r="BE205" s="4"/>
      <c r="BF205" s="4"/>
      <c r="BG205" s="8"/>
      <c r="BH205" s="12" t="str">
        <f>INDEX([1]DATA!$Z$10:$Z$285,MATCH(B205,[1]DATA!$C$10:$C$285,0))</f>
        <v>Cao cấp</v>
      </c>
      <c r="BI205" s="10" t="s">
        <v>3894</v>
      </c>
      <c r="BJ205" s="4" t="s">
        <v>32</v>
      </c>
      <c r="BK205" s="4" t="s">
        <v>22</v>
      </c>
      <c r="BL205" s="10" t="s">
        <v>3952</v>
      </c>
      <c r="BM205" s="4" t="s">
        <v>2870</v>
      </c>
      <c r="BN205" s="4" t="s">
        <v>2870</v>
      </c>
      <c r="BO205" s="4"/>
      <c r="BP205" s="8"/>
      <c r="BQ205" s="4" t="s">
        <v>34</v>
      </c>
      <c r="BR205" s="12"/>
      <c r="BS205" s="12"/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9</v>
      </c>
      <c r="BX205" s="4">
        <v>4.9800000000000004</v>
      </c>
      <c r="BY205" s="4"/>
      <c r="BZ205" s="4" t="s">
        <v>3817</v>
      </c>
      <c r="CA205" s="4" t="s">
        <v>2806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2816</v>
      </c>
      <c r="CX205" s="12"/>
    </row>
    <row r="206" spans="1:102" ht="80.099999999999994" customHeight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21"/>
        <v>10</v>
      </c>
      <c r="I206" s="12" t="str">
        <f t="shared" si="22"/>
        <v>02</v>
      </c>
      <c r="J206" s="12" t="str">
        <f t="shared" si="23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2"/>
    </row>
    <row r="207" spans="1:102" ht="80.099999999999994" customHeight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21"/>
        <v>16</v>
      </c>
      <c r="I207" s="12" t="str">
        <f t="shared" si="22"/>
        <v>02</v>
      </c>
      <c r="J207" s="12" t="str">
        <f t="shared" si="23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2"/>
    </row>
    <row r="208" spans="1:102" ht="80.099999999999994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ref="H208:H211" si="24">LEFT(L208,2)</f>
        <v>03</v>
      </c>
      <c r="I208" s="12" t="str">
        <f t="shared" ref="I208:I211" si="25">MID(L208,4,2)</f>
        <v>12</v>
      </c>
      <c r="J208" s="12" t="str">
        <f t="shared" ref="J208:J211" si="26">RIGHT(L208,4)</f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2"/>
    </row>
    <row r="209" spans="1:103" ht="80.099999999999994" customHeight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24"/>
        <v>08</v>
      </c>
      <c r="I209" s="12" t="str">
        <f t="shared" si="25"/>
        <v>02</v>
      </c>
      <c r="J209" s="12" t="str">
        <f t="shared" si="26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2"/>
    </row>
    <row r="210" spans="1:103" ht="80.099999999999994" customHeight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24"/>
        <v>05</v>
      </c>
      <c r="I210" s="12" t="str">
        <f t="shared" si="25"/>
        <v>01</v>
      </c>
      <c r="J210" s="12" t="str">
        <f t="shared" si="26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/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2"/>
    </row>
    <row r="211" spans="1:103" ht="80.099999999999994" customHeight="1" x14ac:dyDescent="0.3">
      <c r="A211" s="15" t="s">
        <v>1218</v>
      </c>
      <c r="B211" s="16" t="s">
        <v>1309</v>
      </c>
      <c r="C211" s="8"/>
      <c r="D211" s="8"/>
      <c r="E211" s="12" t="s">
        <v>1245</v>
      </c>
      <c r="F211" s="12" t="s">
        <v>1245</v>
      </c>
      <c r="G211" s="12" t="s">
        <v>54</v>
      </c>
      <c r="H211" s="12" t="str">
        <f t="shared" si="24"/>
        <v>01</v>
      </c>
      <c r="I211" s="12" t="str">
        <f t="shared" si="25"/>
        <v>02</v>
      </c>
      <c r="J211" s="12" t="str">
        <f t="shared" si="26"/>
        <v>1984</v>
      </c>
      <c r="K211" s="12" t="s">
        <v>1347</v>
      </c>
      <c r="L211" s="15" t="s">
        <v>1315</v>
      </c>
      <c r="M211" s="12" t="s">
        <v>1303</v>
      </c>
      <c r="N211" s="8"/>
      <c r="O211" s="6" t="s">
        <v>1765</v>
      </c>
      <c r="P211" s="7" t="s">
        <v>1766</v>
      </c>
      <c r="Q211" s="6" t="s">
        <v>1499</v>
      </c>
      <c r="R211" s="6" t="s">
        <v>3318</v>
      </c>
      <c r="S211" s="12" t="s">
        <v>3101</v>
      </c>
      <c r="T211" s="8"/>
      <c r="U211" s="12" t="s">
        <v>3372</v>
      </c>
      <c r="V211" s="6" t="s">
        <v>1767</v>
      </c>
      <c r="W211" s="8"/>
      <c r="X211" s="11" t="s">
        <v>1768</v>
      </c>
      <c r="Y211" s="6" t="s">
        <v>22</v>
      </c>
      <c r="Z211" s="12" t="e">
        <v>#N/A</v>
      </c>
      <c r="AA211" s="8"/>
      <c r="AB211" s="15" t="s">
        <v>740</v>
      </c>
      <c r="AC211" s="4" t="s">
        <v>35</v>
      </c>
      <c r="AD211" s="12"/>
      <c r="AE211" s="4" t="s">
        <v>104</v>
      </c>
      <c r="AF211" s="8"/>
      <c r="AG211" s="23" t="s">
        <v>225</v>
      </c>
      <c r="AH211" s="4" t="s">
        <v>3925</v>
      </c>
      <c r="AI211" s="12"/>
      <c r="AJ211" s="12"/>
      <c r="AK211" s="12"/>
      <c r="AL211" s="12"/>
      <c r="AM211" s="8"/>
      <c r="AN211" s="8"/>
      <c r="AO211" s="8"/>
      <c r="AP211" s="12"/>
      <c r="AQ211" s="12"/>
      <c r="AR211" s="8"/>
      <c r="AS211" s="18" t="s">
        <v>28</v>
      </c>
      <c r="AT211" s="12"/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Ngôn ngữ học và ứng dụng ngôn ngữ học</v>
      </c>
      <c r="AX211" s="12" t="s">
        <v>1310</v>
      </c>
      <c r="AY211" s="12"/>
      <c r="AZ211" s="8"/>
      <c r="BA211" s="8"/>
      <c r="BB211" s="12" t="s">
        <v>1313</v>
      </c>
      <c r="BC211" s="12"/>
      <c r="BD211" s="12"/>
      <c r="BE211" s="12"/>
      <c r="BF211" s="12"/>
      <c r="BG211" s="8"/>
      <c r="BH211" s="12" t="str">
        <f>INDEX([1]DATA!$Z$10:$Z$285,MATCH(B211,[1]DATA!$C$10:$C$285,0))</f>
        <v/>
      </c>
      <c r="BI211" s="12" t="s">
        <v>37</v>
      </c>
      <c r="BJ211" s="12" t="s">
        <v>47</v>
      </c>
      <c r="BK211" s="12"/>
      <c r="BL211" s="12"/>
      <c r="BM211" s="12" t="s">
        <v>1312</v>
      </c>
      <c r="BN211" s="12" t="s">
        <v>1312</v>
      </c>
      <c r="BO211" s="12" t="s">
        <v>1312</v>
      </c>
      <c r="BP211" s="8"/>
      <c r="BQ211" s="12" t="s">
        <v>50</v>
      </c>
      <c r="BR211" s="12"/>
      <c r="BS211" s="12"/>
      <c r="BT211" s="12" t="str">
        <f>INDEX([1]DATA!$O$10:$O$285,MATCH(B211,[1]DATA!$C$10:$C$285,0))</f>
        <v>V.07.01.03</v>
      </c>
      <c r="BU211" s="12" t="s">
        <v>1311</v>
      </c>
      <c r="BV211" s="12"/>
      <c r="BW211" s="12">
        <v>3</v>
      </c>
      <c r="BX211" s="12">
        <v>3</v>
      </c>
      <c r="BY211" s="12"/>
      <c r="BZ211" s="12"/>
      <c r="CA211" s="12" t="s">
        <v>58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12" t="s">
        <v>50</v>
      </c>
      <c r="CX211" s="12"/>
    </row>
    <row r="212" spans="1:103" ht="80.099999999999994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ref="H212" si="27">LEFT(L212,2)</f>
        <v>07</v>
      </c>
      <c r="I212" s="12" t="str">
        <f t="shared" ref="I212" si="28">MID(L212,4,2)</f>
        <v>02</v>
      </c>
      <c r="J212" s="12" t="str">
        <f t="shared" ref="J212" si="29">RIGHT(L212,4)</f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X212" s="12"/>
    </row>
    <row r="213" spans="1:103" ht="80.099999999999994" customHeight="1" x14ac:dyDescent="0.3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4223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28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1243</v>
      </c>
      <c r="BR213" s="2"/>
      <c r="BS213" s="2"/>
      <c r="BV213" s="2"/>
      <c r="CY213" s="2"/>
    </row>
    <row r="214" spans="1:103" ht="80.099999999999994" customHeight="1" x14ac:dyDescent="0.3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4224</v>
      </c>
      <c r="K214" s="4" t="s">
        <v>1432</v>
      </c>
      <c r="L214" s="4" t="s">
        <v>837</v>
      </c>
      <c r="M214" s="4" t="s">
        <v>1300</v>
      </c>
      <c r="N214" s="8"/>
      <c r="O214" s="30" t="s">
        <v>2300</v>
      </c>
      <c r="P214" s="28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4225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4" t="s">
        <v>1243</v>
      </c>
      <c r="BR214" s="2"/>
      <c r="BS214" s="2"/>
      <c r="BV214" s="2"/>
      <c r="CY214" s="2"/>
    </row>
    <row r="215" spans="1:103" ht="80.099999999999994" customHeight="1" x14ac:dyDescent="0.3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4226</v>
      </c>
      <c r="K215" s="4" t="s">
        <v>1339</v>
      </c>
      <c r="L215" s="4" t="s">
        <v>1026</v>
      </c>
      <c r="M215" s="4" t="s">
        <v>1300</v>
      </c>
      <c r="N215" s="8"/>
      <c r="O215" s="29" t="s">
        <v>3091</v>
      </c>
      <c r="P215" s="28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4227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4" t="s">
        <v>34</v>
      </c>
      <c r="BR215" s="2"/>
      <c r="BS215" s="2"/>
      <c r="BV215" s="2"/>
      <c r="CY215" s="2"/>
    </row>
    <row r="216" spans="1:103" ht="80.099999999999994" customHeight="1" x14ac:dyDescent="0.3">
      <c r="A216" s="15" t="s">
        <v>4273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4228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4" t="s">
        <v>1243</v>
      </c>
      <c r="BR216" s="2"/>
      <c r="BS216" s="2"/>
      <c r="BV216" s="2"/>
      <c r="CY216" s="2"/>
    </row>
    <row r="217" spans="1:103" ht="80.099999999999994" customHeight="1" x14ac:dyDescent="0.3">
      <c r="A217" s="15" t="s">
        <v>4274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4229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12" t="s">
        <v>1243</v>
      </c>
      <c r="BR217" s="2"/>
      <c r="BS217" s="2"/>
      <c r="BV217" s="2"/>
      <c r="CY217" s="2"/>
    </row>
    <row r="218" spans="1:103" ht="80.099999999999994" customHeight="1" x14ac:dyDescent="0.3">
      <c r="A218" s="15" t="s">
        <v>4275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4226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12" t="s">
        <v>1243</v>
      </c>
      <c r="BR218" s="2"/>
      <c r="BS218" s="2"/>
      <c r="BV218" s="2"/>
      <c r="CY218" s="2"/>
    </row>
    <row r="219" spans="1:103" ht="80.099999999999994" customHeight="1" x14ac:dyDescent="0.3">
      <c r="A219" s="15" t="s">
        <v>4276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4118</v>
      </c>
      <c r="K219" s="4" t="s">
        <v>3336</v>
      </c>
      <c r="L219" s="4" t="s">
        <v>934</v>
      </c>
      <c r="M219" s="4" t="s">
        <v>1305</v>
      </c>
      <c r="N219" s="8"/>
      <c r="O219" s="29" t="s">
        <v>3206</v>
      </c>
      <c r="P219" s="28" t="s">
        <v>3207</v>
      </c>
      <c r="Q219" s="30" t="s">
        <v>1656</v>
      </c>
      <c r="R219" s="30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4230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4" t="s">
        <v>34</v>
      </c>
      <c r="BR219" s="2"/>
      <c r="BS219" s="2"/>
      <c r="BV219" s="2"/>
      <c r="CY219" s="2"/>
    </row>
    <row r="220" spans="1:103" ht="80.099999999999994" customHeight="1" x14ac:dyDescent="0.3">
      <c r="A220" s="15" t="s">
        <v>4277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4231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4" t="s">
        <v>34</v>
      </c>
      <c r="BR220" s="2"/>
      <c r="BS220" s="2"/>
      <c r="BV220" s="2"/>
      <c r="CY220" s="2"/>
    </row>
    <row r="221" spans="1:103" ht="80.099999999999994" customHeight="1" x14ac:dyDescent="0.3">
      <c r="A221" s="15" t="s">
        <v>4278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4229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4" t="s">
        <v>1243</v>
      </c>
      <c r="BR221" s="2"/>
      <c r="BS221" s="2"/>
      <c r="BV221" s="2"/>
      <c r="CY221" s="2"/>
    </row>
    <row r="222" spans="1:103" ht="80.099999999999994" customHeight="1" x14ac:dyDescent="0.3">
      <c r="A222" s="15" t="s">
        <v>4279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4232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1243</v>
      </c>
      <c r="BR222" s="2"/>
      <c r="BS222" s="2"/>
      <c r="BV222" s="2"/>
      <c r="CY222" s="2"/>
    </row>
    <row r="223" spans="1:103" ht="80.099999999999994" customHeight="1" x14ac:dyDescent="0.3">
      <c r="A223" s="15" t="s">
        <v>4280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4233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4234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4" t="s">
        <v>1321</v>
      </c>
      <c r="BR223" s="2"/>
      <c r="BS223" s="2"/>
      <c r="BV223" s="2"/>
      <c r="CY223" s="2"/>
    </row>
    <row r="224" spans="1:103" ht="80.099999999999994" customHeight="1" x14ac:dyDescent="0.3">
      <c r="A224" s="15" t="s">
        <v>4281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4235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4" t="s">
        <v>1321</v>
      </c>
      <c r="BR224" s="2"/>
      <c r="BS224" s="2"/>
      <c r="BV224" s="2"/>
      <c r="CY224" s="2"/>
    </row>
    <row r="225" spans="1:103" ht="80.099999999999994" customHeight="1" x14ac:dyDescent="0.3">
      <c r="A225" s="15" t="s">
        <v>4282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4116</v>
      </c>
      <c r="K225" s="4" t="s">
        <v>1386</v>
      </c>
      <c r="L225" s="4" t="s">
        <v>245</v>
      </c>
      <c r="M225" s="4" t="s">
        <v>1298</v>
      </c>
      <c r="N225" s="8"/>
      <c r="O225" s="29" t="s">
        <v>3191</v>
      </c>
      <c r="P225" s="28" t="s">
        <v>3192</v>
      </c>
      <c r="Q225" s="30" t="s">
        <v>1656</v>
      </c>
      <c r="R225" s="30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44" t="s">
        <v>1321</v>
      </c>
      <c r="BR225" s="2"/>
      <c r="BS225" s="2"/>
      <c r="BV225" s="2"/>
      <c r="CY225" s="2"/>
    </row>
    <row r="226" spans="1:103" ht="80.099999999999994" customHeight="1" x14ac:dyDescent="0.3">
      <c r="A226" s="15" t="s">
        <v>4283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4116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4230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4" t="s">
        <v>34</v>
      </c>
      <c r="BR226" s="2"/>
      <c r="BS226" s="2"/>
      <c r="BV226" s="2"/>
      <c r="CY226" s="2"/>
    </row>
    <row r="227" spans="1:103" ht="80.099999999999994" customHeight="1" x14ac:dyDescent="0.3">
      <c r="A227" s="15" t="s">
        <v>4284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4228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12" t="s">
        <v>1321</v>
      </c>
      <c r="BR227" s="2"/>
      <c r="BS227" s="2"/>
      <c r="BV227" s="2"/>
      <c r="CY227" s="2"/>
    </row>
    <row r="228" spans="1:103" ht="80.099999999999994" customHeight="1" x14ac:dyDescent="0.3">
      <c r="A228" s="15" t="s">
        <v>4285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4224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2"/>
      <c r="BS228" s="2"/>
      <c r="BV228" s="2"/>
      <c r="CY228" s="2"/>
    </row>
    <row r="229" spans="1:103" ht="80.099999999999994" customHeight="1" x14ac:dyDescent="0.3">
      <c r="A229" s="15" t="s">
        <v>4286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4236</v>
      </c>
      <c r="K229" s="4" t="s">
        <v>1422</v>
      </c>
      <c r="L229" s="4" t="s">
        <v>1005</v>
      </c>
      <c r="M229" s="4" t="s">
        <v>1300</v>
      </c>
      <c r="N229" s="8"/>
      <c r="O229" s="30" t="s">
        <v>2396</v>
      </c>
      <c r="P229" s="31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4" t="s">
        <v>2816</v>
      </c>
      <c r="BR229" s="2"/>
      <c r="BS229" s="2"/>
      <c r="BV229" s="2"/>
      <c r="CY229" s="2"/>
    </row>
    <row r="230" spans="1:103" ht="80.099999999999994" customHeight="1" x14ac:dyDescent="0.3">
      <c r="A230" s="15" t="s">
        <v>4287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4236</v>
      </c>
      <c r="K230" s="4" t="s">
        <v>1425</v>
      </c>
      <c r="L230" s="4" t="s">
        <v>999</v>
      </c>
      <c r="M230" s="4" t="s">
        <v>1300</v>
      </c>
      <c r="N230" s="8"/>
      <c r="O230" s="30" t="s">
        <v>2386</v>
      </c>
      <c r="P230" s="31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12"/>
      <c r="BR230" s="2"/>
      <c r="BS230" s="2"/>
      <c r="BV230" s="2"/>
      <c r="CY230" s="2"/>
    </row>
    <row r="231" spans="1:103" ht="80.099999999999994" customHeight="1" x14ac:dyDescent="0.3">
      <c r="A231" s="15" t="s">
        <v>4288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4237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4"/>
      <c r="BR231" s="2"/>
      <c r="BS231" s="2"/>
      <c r="BV231" s="2"/>
      <c r="CY231" s="2"/>
    </row>
    <row r="232" spans="1:103" ht="80.099999999999994" customHeight="1" x14ac:dyDescent="0.3">
      <c r="A232" s="15" t="s">
        <v>4289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4117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4230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4" t="s">
        <v>34</v>
      </c>
      <c r="BR232" s="2"/>
      <c r="BS232" s="2"/>
      <c r="BV232" s="2"/>
      <c r="CY232" s="2"/>
    </row>
    <row r="233" spans="1:103" ht="80.099999999999994" customHeight="1" x14ac:dyDescent="0.3">
      <c r="A233" s="15" t="s">
        <v>4290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4115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4230</v>
      </c>
      <c r="AW233" s="43" t="s">
        <v>4238</v>
      </c>
      <c r="AX233" s="4" t="s">
        <v>38</v>
      </c>
      <c r="AY233" s="4"/>
      <c r="AZ233" s="8"/>
      <c r="BA233" s="8"/>
      <c r="BB233" s="10" t="s">
        <v>2995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2"/>
      <c r="BS233" s="2"/>
      <c r="BV233" s="2"/>
      <c r="CY233" s="2"/>
    </row>
    <row r="234" spans="1:103" ht="80.099999999999994" customHeight="1" x14ac:dyDescent="0.3">
      <c r="A234" s="15" t="s">
        <v>4291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4116</v>
      </c>
      <c r="K234" s="4" t="s">
        <v>3804</v>
      </c>
      <c r="L234" s="4" t="s">
        <v>251</v>
      </c>
      <c r="M234" s="4" t="s">
        <v>1305</v>
      </c>
      <c r="N234" s="8"/>
      <c r="O234" s="29" t="s">
        <v>3204</v>
      </c>
      <c r="P234" s="28" t="s">
        <v>3192</v>
      </c>
      <c r="Q234" s="30" t="s">
        <v>3202</v>
      </c>
      <c r="R234" s="30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4230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4" t="s">
        <v>34</v>
      </c>
      <c r="BR234" s="2"/>
      <c r="BS234" s="2"/>
      <c r="BV234" s="2"/>
      <c r="CY234" s="2"/>
    </row>
    <row r="235" spans="1:103" ht="80.099999999999994" customHeight="1" x14ac:dyDescent="0.3">
      <c r="A235" s="15" t="s">
        <v>4292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4239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4240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2"/>
      <c r="BS235" s="2"/>
      <c r="BV235" s="2"/>
      <c r="CY235" s="2"/>
    </row>
    <row r="236" spans="1:103" ht="80.099999999999994" customHeight="1" x14ac:dyDescent="0.3">
      <c r="A236" s="15" t="s">
        <v>4293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4241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2"/>
      <c r="BS236" s="2"/>
      <c r="BV236" s="2"/>
      <c r="CY236" s="2"/>
    </row>
    <row r="237" spans="1:103" ht="80.099999999999994" customHeight="1" x14ac:dyDescent="0.3">
      <c r="A237" s="15" t="s">
        <v>4294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4232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2"/>
      <c r="BS237" s="2"/>
      <c r="BV237" s="2"/>
      <c r="CY237" s="2"/>
    </row>
    <row r="238" spans="1:103" ht="80.099999999999994" customHeight="1" x14ac:dyDescent="0.3">
      <c r="A238" s="15" t="s">
        <v>4295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4233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2"/>
      <c r="BS238" s="2"/>
      <c r="BV238" s="2"/>
      <c r="CY238" s="2"/>
    </row>
    <row r="239" spans="1:103" ht="80.099999999999994" customHeight="1" x14ac:dyDescent="0.3">
      <c r="A239" s="15" t="s">
        <v>4296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4118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4242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2"/>
      <c r="BS239" s="2"/>
      <c r="BV239" s="2"/>
      <c r="CY239" s="2"/>
    </row>
    <row r="240" spans="1:103" ht="80.099999999999994" customHeight="1" x14ac:dyDescent="0.3">
      <c r="A240" s="15" t="s">
        <v>4297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4228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2"/>
      <c r="BS240" s="2"/>
      <c r="BV240" s="2"/>
      <c r="CY240" s="2"/>
    </row>
    <row r="241" spans="1:103" ht="80.099999999999994" customHeight="1" x14ac:dyDescent="0.3">
      <c r="A241" s="15" t="s">
        <v>4298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4243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4244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2"/>
      <c r="BS241" s="2"/>
      <c r="BV241" s="2"/>
      <c r="CY241" s="2"/>
    </row>
    <row r="242" spans="1:103" ht="80.099999999999994" customHeight="1" x14ac:dyDescent="0.3">
      <c r="A242" s="15" t="s">
        <v>4299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4223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2"/>
      <c r="BS242" s="2"/>
      <c r="BV242" s="2"/>
      <c r="CY242" s="2"/>
    </row>
    <row r="243" spans="1:103" ht="80.099999999999994" customHeight="1" x14ac:dyDescent="0.3">
      <c r="A243" s="15" t="s">
        <v>4300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4233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4245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2"/>
      <c r="BS243" s="2"/>
      <c r="BV243" s="2"/>
      <c r="CY243" s="2"/>
    </row>
    <row r="244" spans="1:103" ht="80.099999999999994" customHeight="1" x14ac:dyDescent="0.3">
      <c r="A244" s="15" t="s">
        <v>4301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4114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4246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2"/>
      <c r="BS244" s="2"/>
      <c r="BV244" s="2"/>
      <c r="CY244" s="2"/>
    </row>
    <row r="245" spans="1:103" ht="80.099999999999994" customHeight="1" x14ac:dyDescent="0.3">
      <c r="A245" s="15" t="s">
        <v>4302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4229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2"/>
      <c r="BS245" s="2"/>
      <c r="BV245" s="2"/>
      <c r="CY245" s="2"/>
    </row>
    <row r="246" spans="1:103" ht="80.099999999999994" customHeight="1" x14ac:dyDescent="0.3">
      <c r="A246" s="15" t="s">
        <v>4303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4247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2"/>
      <c r="BS246" s="2"/>
      <c r="BV246" s="2"/>
      <c r="CY246" s="2"/>
    </row>
    <row r="247" spans="1:103" ht="80.099999999999994" customHeight="1" x14ac:dyDescent="0.3">
      <c r="A247" s="15" t="s">
        <v>4304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4117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2"/>
      <c r="BS247" s="2"/>
      <c r="BV247" s="2"/>
      <c r="CY247" s="2"/>
    </row>
    <row r="248" spans="1:103" ht="80.099999999999994" customHeight="1" x14ac:dyDescent="0.3">
      <c r="A248" s="15" t="s">
        <v>4305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4248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2"/>
      <c r="BS248" s="2"/>
      <c r="BV248" s="2"/>
      <c r="CY248" s="2"/>
    </row>
    <row r="249" spans="1:103" ht="80.099999999999994" customHeight="1" x14ac:dyDescent="0.3">
      <c r="A249" s="15" t="s">
        <v>4306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4226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2"/>
      <c r="BS249" s="2"/>
      <c r="BV249" s="2"/>
      <c r="CY249" s="2"/>
    </row>
    <row r="250" spans="1:103" ht="80.099999999999994" customHeight="1" x14ac:dyDescent="0.3">
      <c r="A250" s="15" t="s">
        <v>4307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4229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2"/>
      <c r="BS250" s="2"/>
      <c r="BV250" s="2"/>
      <c r="CY250" s="2"/>
    </row>
    <row r="251" spans="1:103" ht="80.099999999999994" customHeight="1" x14ac:dyDescent="0.3">
      <c r="A251" s="15" t="s">
        <v>4308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4243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2"/>
      <c r="BS251" s="2"/>
      <c r="BV251" s="2"/>
      <c r="CY251" s="2"/>
    </row>
    <row r="252" spans="1:103" ht="80.099999999999994" customHeight="1" x14ac:dyDescent="0.3">
      <c r="A252" s="15" t="s">
        <v>4309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4249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2"/>
      <c r="BS252" s="2"/>
      <c r="BV252" s="2"/>
      <c r="CY252" s="2"/>
    </row>
    <row r="253" spans="1:103" ht="80.099999999999994" customHeight="1" x14ac:dyDescent="0.3">
      <c r="A253" s="15" t="s">
        <v>4310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4241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2"/>
      <c r="BS253" s="2"/>
      <c r="BV253" s="2"/>
      <c r="CY253" s="2"/>
    </row>
    <row r="254" spans="1:103" ht="80.099999999999994" customHeight="1" x14ac:dyDescent="0.3">
      <c r="A254" s="15" t="s">
        <v>4311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4250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2"/>
      <c r="BS254" s="2"/>
      <c r="BV254" s="2"/>
      <c r="CY254" s="2"/>
    </row>
    <row r="255" spans="1:103" ht="80.099999999999994" customHeight="1" x14ac:dyDescent="0.3">
      <c r="A255" s="15" t="s">
        <v>4312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4251</v>
      </c>
      <c r="J255" s="12" t="s">
        <v>4236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2"/>
      <c r="BS255" s="2"/>
      <c r="BV255" s="2"/>
      <c r="CY255" s="2"/>
    </row>
    <row r="256" spans="1:103" ht="80.099999999999994" customHeight="1" x14ac:dyDescent="0.3">
      <c r="A256" s="15" t="s">
        <v>4313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4252</v>
      </c>
      <c r="J256" s="12" t="s">
        <v>4253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2"/>
      <c r="BS256" s="2"/>
      <c r="BV256" s="2"/>
      <c r="CY256" s="2"/>
    </row>
    <row r="257" spans="1:103" ht="80.099999999999994" customHeight="1" x14ac:dyDescent="0.3">
      <c r="A257" s="15" t="s">
        <v>4314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4118</v>
      </c>
      <c r="K257" s="4" t="s">
        <v>1373</v>
      </c>
      <c r="L257" s="4" t="s">
        <v>237</v>
      </c>
      <c r="M257" s="4" t="s">
        <v>1301</v>
      </c>
      <c r="N257" s="8"/>
      <c r="O257" s="29" t="s">
        <v>3169</v>
      </c>
      <c r="P257" s="28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3833</v>
      </c>
      <c r="BR257" s="2"/>
      <c r="BS257" s="2"/>
      <c r="BV257" s="2"/>
      <c r="CY257" s="2"/>
    </row>
    <row r="258" spans="1:103" ht="80.099999999999994" customHeight="1" x14ac:dyDescent="0.3">
      <c r="A258" s="15" t="s">
        <v>4315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4116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4" t="s">
        <v>1321</v>
      </c>
      <c r="BR258" s="2"/>
      <c r="BS258" s="2"/>
      <c r="BV258" s="2"/>
      <c r="CY258" s="2"/>
    </row>
    <row r="259" spans="1:103" ht="80.099999999999994" customHeight="1" x14ac:dyDescent="0.3">
      <c r="A259" s="15" t="s">
        <v>4316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4114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4254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4" t="s">
        <v>1321</v>
      </c>
      <c r="BR259" s="2"/>
      <c r="BS259" s="2"/>
      <c r="BV259" s="2"/>
      <c r="CY259" s="2"/>
    </row>
    <row r="260" spans="1:103" ht="80.099999999999994" customHeight="1" x14ac:dyDescent="0.3">
      <c r="A260" s="15" t="s">
        <v>4317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4241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4" t="s">
        <v>1455</v>
      </c>
      <c r="BR260" s="2"/>
      <c r="BS260" s="2"/>
      <c r="BV260" s="2"/>
      <c r="CY260" s="2"/>
    </row>
    <row r="261" spans="1:103" ht="80.099999999999994" customHeight="1" x14ac:dyDescent="0.3">
      <c r="A261" s="15" t="s">
        <v>4318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4229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4" t="s">
        <v>1321</v>
      </c>
      <c r="BR261" s="2"/>
      <c r="BS261" s="2"/>
      <c r="BV261" s="2"/>
      <c r="CY261" s="2"/>
    </row>
    <row r="262" spans="1:103" ht="80.099999999999994" customHeight="1" x14ac:dyDescent="0.3">
      <c r="A262" s="15" t="s">
        <v>4319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4229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4" t="s">
        <v>1321</v>
      </c>
      <c r="BR262" s="2"/>
      <c r="BS262" s="2"/>
      <c r="BV262" s="2"/>
      <c r="CY262" s="2"/>
    </row>
    <row r="263" spans="1:103" ht="80.099999999999994" customHeight="1" x14ac:dyDescent="0.3">
      <c r="A263" s="15" t="s">
        <v>4320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4233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4" t="s">
        <v>2816</v>
      </c>
      <c r="BR263" s="2"/>
      <c r="BS263" s="2"/>
      <c r="BV263" s="2"/>
      <c r="CY263" s="2"/>
    </row>
    <row r="264" spans="1:103" ht="80.099999999999994" customHeight="1" x14ac:dyDescent="0.3">
      <c r="A264" s="15" t="s">
        <v>4321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4255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12" t="s">
        <v>2816</v>
      </c>
      <c r="BR264" s="2"/>
      <c r="BS264" s="2"/>
      <c r="BV264" s="2"/>
      <c r="CY264" s="2"/>
    </row>
    <row r="265" spans="1:103" ht="80.099999999999994" customHeight="1" x14ac:dyDescent="0.3">
      <c r="A265" s="15" t="s">
        <v>4322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4231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4" t="s">
        <v>1321</v>
      </c>
      <c r="BR265" s="2"/>
      <c r="BS265" s="2"/>
      <c r="BV265" s="2"/>
      <c r="CY265" s="2"/>
    </row>
    <row r="266" spans="1:103" ht="80.099999999999994" customHeight="1" x14ac:dyDescent="0.3">
      <c r="A266" s="15" t="s">
        <v>4323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4228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4256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1321</v>
      </c>
      <c r="BR266" s="2"/>
      <c r="BS266" s="2"/>
      <c r="BV266" s="2"/>
      <c r="CY266" s="2"/>
    </row>
    <row r="267" spans="1:103" ht="80.099999999999994" customHeight="1" x14ac:dyDescent="0.3">
      <c r="A267" s="15" t="s">
        <v>4324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4223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4" t="s">
        <v>1321</v>
      </c>
      <c r="BR267" s="2"/>
      <c r="BS267" s="2"/>
      <c r="BV267" s="2"/>
      <c r="CY267" s="2"/>
    </row>
    <row r="268" spans="1:103" ht="80.099999999999994" customHeight="1" x14ac:dyDescent="0.3">
      <c r="A268" s="15" t="s">
        <v>4325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4257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1455</v>
      </c>
      <c r="BR268" s="2"/>
      <c r="BS268" s="2"/>
      <c r="BV268" s="2"/>
      <c r="CY268" s="2"/>
    </row>
    <row r="269" spans="1:103" ht="80.099999999999994" customHeight="1" x14ac:dyDescent="0.3">
      <c r="A269" s="15" t="s">
        <v>4326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4118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4" t="s">
        <v>1321</v>
      </c>
      <c r="BR269" s="2"/>
      <c r="BS269" s="2"/>
      <c r="BV269" s="2"/>
      <c r="CY269" s="2"/>
    </row>
    <row r="270" spans="1:103" ht="80.099999999999994" customHeight="1" x14ac:dyDescent="0.3">
      <c r="A270" s="15" t="s">
        <v>4327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4247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1321</v>
      </c>
      <c r="BR270" s="2"/>
      <c r="BS270" s="2"/>
      <c r="BV270" s="2"/>
      <c r="CY270" s="2"/>
    </row>
    <row r="271" spans="1:103" ht="80.099999999999994" customHeight="1" x14ac:dyDescent="0.3">
      <c r="A271" s="15" t="s">
        <v>4328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4236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4" t="s">
        <v>1321</v>
      </c>
      <c r="BR271" s="2"/>
      <c r="BS271" s="2"/>
      <c r="BV271" s="2"/>
      <c r="CY271" s="2"/>
    </row>
    <row r="272" spans="1:103" ht="80.099999999999994" customHeight="1" x14ac:dyDescent="0.3">
      <c r="A272" s="15" t="s">
        <v>4329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4233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4" t="s">
        <v>1321</v>
      </c>
      <c r="BR272" s="2"/>
      <c r="BS272" s="2"/>
      <c r="BV272" s="2"/>
      <c r="CY272" s="2"/>
    </row>
    <row r="273" spans="1:103" ht="80.099999999999994" customHeight="1" x14ac:dyDescent="0.3">
      <c r="A273" s="15" t="s">
        <v>4330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4119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4230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4" t="s">
        <v>34</v>
      </c>
      <c r="BR273" s="2"/>
      <c r="BS273" s="2"/>
      <c r="BV273" s="2"/>
      <c r="CY273" s="2"/>
    </row>
    <row r="274" spans="1:103" ht="80.099999999999994" customHeight="1" x14ac:dyDescent="0.3">
      <c r="A274" s="15" t="s">
        <v>4331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4258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12" t="s">
        <v>1321</v>
      </c>
      <c r="BR274" s="2"/>
      <c r="BS274" s="2"/>
      <c r="BV274" s="2"/>
      <c r="CY274" s="2"/>
    </row>
    <row r="275" spans="1:103" ht="80.099999999999994" customHeight="1" x14ac:dyDescent="0.3">
      <c r="A275" s="15" t="s">
        <v>4332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4119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4"/>
      <c r="BR275" s="2"/>
      <c r="BS275" s="2"/>
      <c r="BV275" s="2"/>
      <c r="CY275" s="2"/>
    </row>
    <row r="276" spans="1:103" ht="80.099999999999994" customHeight="1" x14ac:dyDescent="0.3">
      <c r="A276" s="15" t="s">
        <v>4333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4259</v>
      </c>
      <c r="K276" s="4" t="s">
        <v>1343</v>
      </c>
      <c r="L276" s="4" t="s">
        <v>943</v>
      </c>
      <c r="M276" s="4" t="s">
        <v>1298</v>
      </c>
      <c r="N276" s="8"/>
      <c r="O276" s="29" t="s">
        <v>3195</v>
      </c>
      <c r="P276" s="28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4260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45" t="s">
        <v>1321</v>
      </c>
      <c r="BR276" s="2"/>
      <c r="BS276" s="2"/>
      <c r="BV276" s="2"/>
      <c r="CY276" s="2"/>
    </row>
    <row r="277" spans="1:103" ht="80.099999999999994" customHeight="1" x14ac:dyDescent="0.3">
      <c r="A277" s="15" t="s">
        <v>4334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4248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4256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12" t="s">
        <v>1321</v>
      </c>
      <c r="BR277" s="2"/>
      <c r="BS277" s="2"/>
      <c r="BV277" s="2"/>
      <c r="CY277" s="2"/>
    </row>
    <row r="278" spans="1:103" ht="80.099999999999994" customHeight="1" x14ac:dyDescent="0.3">
      <c r="A278" s="15" t="s">
        <v>4335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4261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4" t="s">
        <v>1321</v>
      </c>
      <c r="BR278" s="2"/>
      <c r="BS278" s="2"/>
      <c r="BV278" s="2"/>
      <c r="CY278" s="2"/>
    </row>
    <row r="279" spans="1:103" ht="80.099999999999994" customHeight="1" x14ac:dyDescent="0.3">
      <c r="A279" s="15" t="s">
        <v>4336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4116</v>
      </c>
      <c r="K279" s="4" t="s">
        <v>1439</v>
      </c>
      <c r="L279" s="4" t="s">
        <v>864</v>
      </c>
      <c r="M279" s="4" t="s">
        <v>1298</v>
      </c>
      <c r="N279" s="8"/>
      <c r="O279" s="29" t="s">
        <v>3198</v>
      </c>
      <c r="P279" s="28" t="s">
        <v>3199</v>
      </c>
      <c r="Q279" s="30" t="s">
        <v>1656</v>
      </c>
      <c r="R279" s="30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4240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12"/>
      <c r="BR279" s="2"/>
      <c r="BS279" s="2"/>
      <c r="BV279" s="2"/>
      <c r="CY279" s="2"/>
    </row>
    <row r="280" spans="1:103" ht="80.099999999999994" customHeight="1" x14ac:dyDescent="0.3">
      <c r="A280" s="15" t="s">
        <v>4337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4241</v>
      </c>
      <c r="K280" s="4" t="s">
        <v>1344</v>
      </c>
      <c r="L280" s="4" t="s">
        <v>978</v>
      </c>
      <c r="M280" s="4" t="s">
        <v>1298</v>
      </c>
      <c r="N280" s="8"/>
      <c r="O280" s="29" t="s">
        <v>3193</v>
      </c>
      <c r="P280" s="28" t="s">
        <v>3194</v>
      </c>
      <c r="Q280" s="30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4" t="s">
        <v>1321</v>
      </c>
      <c r="BR280" s="2"/>
      <c r="BS280" s="2"/>
      <c r="BV280" s="2"/>
      <c r="CY280" s="2"/>
    </row>
    <row r="281" spans="1:103" ht="80.099999999999994" customHeight="1" x14ac:dyDescent="0.3">
      <c r="A281" s="15" t="s">
        <v>4338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4257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12" t="s">
        <v>1321</v>
      </c>
      <c r="BR281" s="2"/>
      <c r="BS281" s="2"/>
      <c r="BV281" s="2"/>
      <c r="CY281" s="2"/>
    </row>
    <row r="282" spans="1:103" ht="80.099999999999994" customHeight="1" x14ac:dyDescent="0.3">
      <c r="A282" s="15" t="s">
        <v>4339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4231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12" t="s">
        <v>1321</v>
      </c>
      <c r="BR282" s="2"/>
      <c r="BS282" s="2"/>
      <c r="BV282" s="2"/>
      <c r="CY282" s="2"/>
    </row>
    <row r="283" spans="1:103" ht="80.099999999999994" customHeight="1" x14ac:dyDescent="0.3">
      <c r="A283" s="15" t="s">
        <v>4340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4247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2"/>
      <c r="BS283" s="2"/>
      <c r="BV283" s="2"/>
      <c r="CY283" s="2"/>
    </row>
    <row r="284" spans="1:103" ht="80.099999999999994" customHeight="1" x14ac:dyDescent="0.3">
      <c r="A284" s="15" t="s">
        <v>4341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4255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12" t="s">
        <v>34</v>
      </c>
      <c r="BR284" s="2"/>
      <c r="BS284" s="2"/>
      <c r="BV284" s="2"/>
      <c r="CY284" s="2"/>
    </row>
    <row r="285" spans="1:103" ht="80.099999999999994" customHeight="1" x14ac:dyDescent="0.3">
      <c r="A285" s="15" t="s">
        <v>4342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4262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46" t="s">
        <v>1321</v>
      </c>
      <c r="BR285" s="2"/>
      <c r="BS285" s="2"/>
      <c r="BV285" s="2"/>
      <c r="CY285" s="2"/>
    </row>
    <row r="286" spans="1:103" ht="80.099999999999994" customHeight="1" x14ac:dyDescent="0.3">
      <c r="A286" s="15" t="s">
        <v>4343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4236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4"/>
      <c r="BR286" s="2"/>
      <c r="BS286" s="2"/>
      <c r="BV286" s="2"/>
      <c r="CY286" s="2"/>
    </row>
    <row r="287" spans="1:103" ht="80.099999999999994" customHeight="1" x14ac:dyDescent="0.3">
      <c r="A287" s="15" t="s">
        <v>4344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4250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4263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4" t="s">
        <v>1321</v>
      </c>
      <c r="BR287" s="2"/>
      <c r="BS287" s="2"/>
      <c r="BV287" s="2"/>
      <c r="CY287" s="2"/>
    </row>
    <row r="288" spans="1:103" ht="80.099999999999994" customHeight="1" x14ac:dyDescent="0.3">
      <c r="A288" s="15" t="s">
        <v>4345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4236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4" t="s">
        <v>1321</v>
      </c>
      <c r="BR288" s="2"/>
      <c r="BS288" s="2"/>
      <c r="BV288" s="2"/>
      <c r="CY288" s="2"/>
    </row>
    <row r="289" spans="1:103" ht="80.099999999999994" customHeight="1" x14ac:dyDescent="0.3">
      <c r="A289" s="15" t="s">
        <v>4346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4224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 t="s">
        <v>1321</v>
      </c>
      <c r="BR289" s="2"/>
      <c r="BS289" s="2"/>
      <c r="BV289" s="2"/>
      <c r="CY289" s="2"/>
    </row>
    <row r="290" spans="1:103" ht="80.099999999999994" customHeight="1" x14ac:dyDescent="0.3">
      <c r="A290" s="15" t="s">
        <v>4347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4231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15" t="s">
        <v>50</v>
      </c>
      <c r="BR290" s="2"/>
      <c r="BS290" s="2"/>
      <c r="BV290" s="2"/>
      <c r="CY290" s="2"/>
    </row>
    <row r="291" spans="1:103" s="255" customFormat="1" ht="80.099999999999994" customHeight="1" x14ac:dyDescent="0.3">
      <c r="A291" s="244" t="s">
        <v>4348</v>
      </c>
      <c r="B291" s="245" t="s">
        <v>333</v>
      </c>
      <c r="C291" s="246"/>
      <c r="D291" s="246"/>
      <c r="E291" s="246"/>
      <c r="F291" s="246"/>
      <c r="G291" s="247" t="s">
        <v>20</v>
      </c>
      <c r="H291" s="248" t="s">
        <v>1044</v>
      </c>
      <c r="I291" s="248" t="s">
        <v>1030</v>
      </c>
      <c r="J291" s="248" t="s">
        <v>4264</v>
      </c>
      <c r="K291" s="247" t="s">
        <v>1422</v>
      </c>
      <c r="L291" s="247" t="s">
        <v>334</v>
      </c>
      <c r="M291" s="247" t="s">
        <v>1300</v>
      </c>
      <c r="N291" s="246"/>
      <c r="O291" s="249" t="s">
        <v>2312</v>
      </c>
      <c r="P291" s="250" t="s">
        <v>63</v>
      </c>
      <c r="Q291" s="251" t="s">
        <v>1499</v>
      </c>
      <c r="R291" s="251" t="s">
        <v>3318</v>
      </c>
      <c r="S291" s="248" t="s">
        <v>3101</v>
      </c>
      <c r="T291" s="246"/>
      <c r="U291" s="248" t="s">
        <v>3375</v>
      </c>
      <c r="V291" s="251" t="s">
        <v>2313</v>
      </c>
      <c r="W291" s="246"/>
      <c r="X291" s="251" t="s">
        <v>2314</v>
      </c>
      <c r="Y291" s="252" t="s">
        <v>2315</v>
      </c>
      <c r="Z291" s="248" t="s">
        <v>3594</v>
      </c>
      <c r="AA291" s="246"/>
      <c r="AB291" s="253" t="s">
        <v>242</v>
      </c>
      <c r="AC291" s="247" t="s">
        <v>35</v>
      </c>
      <c r="AD291" s="253" t="s">
        <v>335</v>
      </c>
      <c r="AE291" s="247" t="s">
        <v>104</v>
      </c>
      <c r="AF291" s="246"/>
      <c r="AG291" s="253" t="s">
        <v>335</v>
      </c>
      <c r="AH291" s="247" t="s">
        <v>3927</v>
      </c>
      <c r="AI291" s="247" t="s">
        <v>254</v>
      </c>
      <c r="AJ291" s="248"/>
      <c r="AK291" s="253" t="s">
        <v>336</v>
      </c>
      <c r="AL291" s="248"/>
      <c r="AM291" s="246"/>
      <c r="AN291" s="246"/>
      <c r="AO291" s="246"/>
      <c r="AP291" s="247" t="s">
        <v>22</v>
      </c>
      <c r="AQ291" s="247"/>
      <c r="AR291" s="246"/>
      <c r="AS291" s="247" t="s">
        <v>28</v>
      </c>
      <c r="AT291" s="247" t="s">
        <v>29</v>
      </c>
      <c r="AU291" s="247" t="s">
        <v>79</v>
      </c>
      <c r="AV291" s="254" t="s">
        <v>79</v>
      </c>
      <c r="AW291" s="254" t="s">
        <v>110</v>
      </c>
      <c r="AX291" s="247" t="s">
        <v>110</v>
      </c>
      <c r="AY291" s="247"/>
      <c r="AZ291" s="246"/>
      <c r="BA291" s="246"/>
      <c r="BB291" s="248" t="s">
        <v>2964</v>
      </c>
      <c r="BC291" s="248"/>
      <c r="BD291" s="248"/>
      <c r="BE291" s="248"/>
      <c r="BF291" s="248"/>
      <c r="BG291" s="246"/>
      <c r="BH291" s="248" t="s">
        <v>115</v>
      </c>
      <c r="BI291" s="247" t="s">
        <v>79</v>
      </c>
      <c r="BJ291" s="247" t="s">
        <v>115</v>
      </c>
      <c r="BK291" s="247" t="s">
        <v>2791</v>
      </c>
      <c r="BL291" s="247" t="s">
        <v>22</v>
      </c>
      <c r="BM291" s="247" t="s">
        <v>3930</v>
      </c>
      <c r="BN291" s="247" t="s">
        <v>337</v>
      </c>
      <c r="BO291" s="247"/>
      <c r="BP291" s="246"/>
      <c r="BQ291" s="247" t="s">
        <v>1321</v>
      </c>
    </row>
    <row r="292" spans="1:103" ht="80.099999999999994" customHeight="1" x14ac:dyDescent="0.3">
      <c r="A292" s="15" t="s">
        <v>4349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4236</v>
      </c>
      <c r="K292" s="4" t="s">
        <v>1351</v>
      </c>
      <c r="L292" s="4" t="s">
        <v>819</v>
      </c>
      <c r="M292" s="4" t="s">
        <v>1300</v>
      </c>
      <c r="N292" s="8"/>
      <c r="O292" s="29" t="s">
        <v>1933</v>
      </c>
      <c r="P292" s="28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12" t="s">
        <v>1321</v>
      </c>
      <c r="BR292" s="2"/>
      <c r="BS292" s="2"/>
      <c r="BV292" s="2"/>
      <c r="CY292" s="2"/>
    </row>
    <row r="293" spans="1:103" ht="80.099999999999994" customHeight="1" x14ac:dyDescent="0.3">
      <c r="A293" s="15" t="s">
        <v>4350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4231</v>
      </c>
      <c r="K293" s="4" t="s">
        <v>1420</v>
      </c>
      <c r="L293" s="4" t="s">
        <v>783</v>
      </c>
      <c r="M293" s="4" t="s">
        <v>1300</v>
      </c>
      <c r="N293" s="8"/>
      <c r="O293" s="29" t="s">
        <v>1654</v>
      </c>
      <c r="P293" s="28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46" t="s">
        <v>1321</v>
      </c>
      <c r="BR293" s="2"/>
      <c r="BS293" s="2"/>
      <c r="BV293" s="2"/>
      <c r="CY293" s="2"/>
    </row>
    <row r="294" spans="1:103" ht="80.099999999999994" customHeight="1" x14ac:dyDescent="0.3">
      <c r="A294" s="15" t="s">
        <v>4351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4236</v>
      </c>
      <c r="K294" s="4" t="s">
        <v>1339</v>
      </c>
      <c r="L294" s="4" t="s">
        <v>341</v>
      </c>
      <c r="M294" s="4" t="s">
        <v>1300</v>
      </c>
      <c r="N294" s="8"/>
      <c r="O294" s="29" t="s">
        <v>1506</v>
      </c>
      <c r="P294" s="28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4265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4" t="s">
        <v>1321</v>
      </c>
      <c r="BR294" s="2"/>
      <c r="BS294" s="2"/>
      <c r="BV294" s="2"/>
      <c r="CY294" s="2"/>
    </row>
    <row r="295" spans="1:103" ht="80.099999999999994" customHeight="1" x14ac:dyDescent="0.3">
      <c r="A295" s="15" t="s">
        <v>4352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4264</v>
      </c>
      <c r="K295" s="4" t="s">
        <v>1422</v>
      </c>
      <c r="L295" s="4" t="s">
        <v>873</v>
      </c>
      <c r="M295" s="4" t="s">
        <v>1300</v>
      </c>
      <c r="N295" s="8"/>
      <c r="O295" s="30" t="s">
        <v>1685</v>
      </c>
      <c r="P295" s="28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12"/>
      <c r="BR295" s="2"/>
      <c r="BS295" s="2"/>
      <c r="BV295" s="2"/>
      <c r="CY295" s="2"/>
    </row>
    <row r="296" spans="1:103" ht="80.099999999999994" customHeight="1" x14ac:dyDescent="0.3">
      <c r="A296" s="15" t="s">
        <v>4353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4231</v>
      </c>
      <c r="K296" s="4" t="s">
        <v>1422</v>
      </c>
      <c r="L296" s="4" t="s">
        <v>786</v>
      </c>
      <c r="M296" s="4" t="s">
        <v>1300</v>
      </c>
      <c r="N296" s="8"/>
      <c r="O296" s="30" t="s">
        <v>1693</v>
      </c>
      <c r="P296" s="28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4266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12" t="s">
        <v>1321</v>
      </c>
      <c r="BR296" s="2"/>
      <c r="BS296" s="2"/>
      <c r="BV296" s="2"/>
      <c r="CY296" s="2"/>
    </row>
    <row r="297" spans="1:103" ht="80.099999999999994" customHeight="1" x14ac:dyDescent="0.3">
      <c r="A297" s="15" t="s">
        <v>4354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4226</v>
      </c>
      <c r="K297" s="4" t="s">
        <v>1339</v>
      </c>
      <c r="L297" s="4" t="s">
        <v>794</v>
      </c>
      <c r="M297" s="4" t="s">
        <v>1300</v>
      </c>
      <c r="N297" s="8"/>
      <c r="O297" s="29" t="s">
        <v>2746</v>
      </c>
      <c r="P297" s="28" t="s">
        <v>2691</v>
      </c>
      <c r="Q297" s="30" t="s">
        <v>1656</v>
      </c>
      <c r="R297" s="30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4267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12" t="s">
        <v>1321</v>
      </c>
      <c r="BR297" s="2"/>
      <c r="BS297" s="2"/>
      <c r="BV297" s="2"/>
      <c r="CY297" s="2"/>
    </row>
    <row r="298" spans="1:103" ht="80.099999999999994" customHeight="1" x14ac:dyDescent="0.3">
      <c r="A298" s="15" t="s">
        <v>4355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4237</v>
      </c>
      <c r="K298" s="4" t="s">
        <v>1418</v>
      </c>
      <c r="L298" s="4" t="s">
        <v>911</v>
      </c>
      <c r="M298" s="4" t="s">
        <v>1300</v>
      </c>
      <c r="N298" s="8"/>
      <c r="O298" s="30" t="s">
        <v>1615</v>
      </c>
      <c r="P298" s="31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4"/>
      <c r="BR298" s="2"/>
      <c r="BS298" s="2"/>
      <c r="BV298" s="2"/>
      <c r="CY298" s="2"/>
    </row>
    <row r="299" spans="1:103" ht="80.099999999999994" customHeight="1" x14ac:dyDescent="0.3">
      <c r="A299" s="15" t="s">
        <v>4356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4261</v>
      </c>
      <c r="K299" s="4" t="s">
        <v>1431</v>
      </c>
      <c r="L299" s="4" t="s">
        <v>896</v>
      </c>
      <c r="M299" s="4" t="s">
        <v>1300</v>
      </c>
      <c r="N299" s="8"/>
      <c r="O299" s="29" t="s">
        <v>2252</v>
      </c>
      <c r="P299" s="28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2"/>
      <c r="BS299" s="2"/>
      <c r="BV299" s="2"/>
      <c r="CY299" s="2"/>
    </row>
    <row r="300" spans="1:103" ht="80.099999999999994" customHeight="1" x14ac:dyDescent="0.3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4248</v>
      </c>
      <c r="K300" s="4" t="s">
        <v>1422</v>
      </c>
      <c r="L300" s="4" t="s">
        <v>905</v>
      </c>
      <c r="M300" s="4" t="s">
        <v>1300</v>
      </c>
      <c r="N300" s="8"/>
      <c r="O300" s="30" t="s">
        <v>2522</v>
      </c>
      <c r="P300" s="28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12"/>
      <c r="BR300" s="2"/>
      <c r="BS300" s="2"/>
      <c r="BV300" s="2"/>
      <c r="CY300" s="2"/>
    </row>
    <row r="301" spans="1:103" ht="80.099999999999994" customHeight="1" x14ac:dyDescent="0.3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4262</v>
      </c>
      <c r="K301" s="4" t="s">
        <v>1345</v>
      </c>
      <c r="L301" s="4" t="s">
        <v>898</v>
      </c>
      <c r="M301" s="4" t="s">
        <v>1300</v>
      </c>
      <c r="N301" s="8"/>
      <c r="O301" s="30" t="s">
        <v>2615</v>
      </c>
      <c r="P301" s="31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12"/>
      <c r="BR301" s="2"/>
      <c r="BS301" s="2"/>
      <c r="BV301" s="2"/>
      <c r="CY301" s="2"/>
    </row>
    <row r="302" spans="1:103" ht="80.099999999999994" customHeight="1" x14ac:dyDescent="0.3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4224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12" t="s">
        <v>1321</v>
      </c>
      <c r="BR302" s="2"/>
      <c r="BS302" s="2"/>
      <c r="BV302" s="2"/>
      <c r="CY302" s="2"/>
    </row>
    <row r="303" spans="1:103" ht="80.099999999999994" customHeight="1" x14ac:dyDescent="0.3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4262</v>
      </c>
      <c r="K303" s="4" t="s">
        <v>1422</v>
      </c>
      <c r="L303" s="4" t="s">
        <v>924</v>
      </c>
      <c r="M303" s="4" t="s">
        <v>1300</v>
      </c>
      <c r="N303" s="8"/>
      <c r="O303" s="29" t="s">
        <v>2503</v>
      </c>
      <c r="P303" s="28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2"/>
      <c r="BS303" s="2"/>
      <c r="BV303" s="2"/>
      <c r="CY303" s="2"/>
    </row>
    <row r="304" spans="1:103" ht="80.099999999999994" customHeight="1" x14ac:dyDescent="0.3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30" t="s">
        <v>1753</v>
      </c>
      <c r="P304" s="31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 t="s">
        <v>1321</v>
      </c>
      <c r="BR304" s="2"/>
      <c r="BS304" s="2"/>
      <c r="BV304" s="2"/>
      <c r="CY304" s="2"/>
    </row>
    <row r="305" spans="1:103" ht="80.099999999999994" customHeight="1" x14ac:dyDescent="0.3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4116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2"/>
      <c r="BS305" s="2"/>
      <c r="BV305" s="2"/>
      <c r="CY305" s="2"/>
    </row>
    <row r="306" spans="1:103" ht="80.099999999999994" customHeight="1" x14ac:dyDescent="0.3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4116</v>
      </c>
      <c r="K306" s="4" t="s">
        <v>1382</v>
      </c>
      <c r="L306" s="4" t="s">
        <v>909</v>
      </c>
      <c r="M306" s="4" t="s">
        <v>1300</v>
      </c>
      <c r="N306" s="8"/>
      <c r="O306" s="30" t="s">
        <v>1864</v>
      </c>
      <c r="P306" s="31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12"/>
      <c r="BR306" s="2"/>
      <c r="BS306" s="2"/>
      <c r="BV306" s="2"/>
      <c r="CY306" s="2"/>
    </row>
    <row r="307" spans="1:103" ht="80.099999999999994" customHeight="1" x14ac:dyDescent="0.3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4268</v>
      </c>
      <c r="K307" s="4" t="s">
        <v>1347</v>
      </c>
      <c r="L307" s="4" t="s">
        <v>914</v>
      </c>
      <c r="M307" s="4" t="s">
        <v>1300</v>
      </c>
      <c r="N307" s="8"/>
      <c r="O307" s="30" t="s">
        <v>2566</v>
      </c>
      <c r="P307" s="31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2"/>
      <c r="BS307" s="2"/>
      <c r="BV307" s="2"/>
      <c r="CY307" s="2"/>
    </row>
    <row r="308" spans="1:103" ht="80.099999999999994" customHeight="1" x14ac:dyDescent="0.3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4116</v>
      </c>
      <c r="K308" s="4" t="s">
        <v>1367</v>
      </c>
      <c r="L308" s="4" t="s">
        <v>893</v>
      </c>
      <c r="M308" s="4" t="s">
        <v>1300</v>
      </c>
      <c r="N308" s="8"/>
      <c r="O308" s="29" t="s">
        <v>2593</v>
      </c>
      <c r="P308" s="28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/>
      <c r="BR308" s="2"/>
      <c r="BS308" s="2"/>
      <c r="BV308" s="2"/>
      <c r="CY308" s="2"/>
    </row>
    <row r="309" spans="1:103" ht="80.099999999999994" customHeight="1" x14ac:dyDescent="0.3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4118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12" t="s">
        <v>1321</v>
      </c>
      <c r="BR309" s="2"/>
      <c r="BS309" s="2"/>
      <c r="BV309" s="2"/>
      <c r="CY309" s="2"/>
    </row>
    <row r="310" spans="1:103" ht="80.099999999999994" customHeight="1" x14ac:dyDescent="0.3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4243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12" t="s">
        <v>1321</v>
      </c>
      <c r="BR310" s="2"/>
      <c r="BS310" s="2"/>
      <c r="BV310" s="2"/>
      <c r="CY310" s="2"/>
    </row>
    <row r="311" spans="1:103" ht="80.099999999999994" customHeight="1" x14ac:dyDescent="0.3">
      <c r="A311" s="15" t="s">
        <v>4357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4117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12" t="s">
        <v>3833</v>
      </c>
      <c r="BR311" s="2"/>
      <c r="BS311" s="2"/>
      <c r="BV311" s="2"/>
      <c r="CY311" s="2"/>
    </row>
    <row r="312" spans="1:103" ht="80.099999999999994" customHeight="1" x14ac:dyDescent="0.3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4253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4" t="s">
        <v>1321</v>
      </c>
      <c r="BR312" s="2"/>
      <c r="BS312" s="2"/>
      <c r="BV312" s="2"/>
      <c r="CY312" s="2"/>
    </row>
    <row r="313" spans="1:103" ht="80.099999999999994" customHeight="1" x14ac:dyDescent="0.3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4233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12" t="s">
        <v>1321</v>
      </c>
      <c r="BR313" s="2"/>
      <c r="BS313" s="2"/>
      <c r="BV313" s="2"/>
      <c r="CY313" s="2"/>
    </row>
    <row r="314" spans="1:103" ht="80.099999999999994" customHeight="1" x14ac:dyDescent="0.3">
      <c r="A314" s="15" t="s">
        <v>4358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4269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45" t="s">
        <v>1321</v>
      </c>
      <c r="BR314" s="2"/>
      <c r="BS314" s="2"/>
      <c r="BV314" s="2"/>
      <c r="CY314" s="2"/>
    </row>
    <row r="315" spans="1:103" ht="80.099999999999994" customHeight="1" x14ac:dyDescent="0.3">
      <c r="A315" s="15" t="s">
        <v>4359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4117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45" t="s">
        <v>1321</v>
      </c>
      <c r="BR315" s="2"/>
      <c r="BS315" s="2"/>
      <c r="BV315" s="2"/>
      <c r="CY315" s="2"/>
    </row>
    <row r="316" spans="1:103" ht="80.099999999999994" customHeight="1" x14ac:dyDescent="0.3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4114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4270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4" t="s">
        <v>3929</v>
      </c>
      <c r="BR316" s="2"/>
      <c r="BS316" s="2"/>
      <c r="BV316" s="2"/>
      <c r="CY316" s="2"/>
    </row>
    <row r="317" spans="1:103" ht="80.099999999999994" customHeight="1" x14ac:dyDescent="0.3">
      <c r="A317" s="15" t="s">
        <v>4360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4231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4" t="s">
        <v>1321</v>
      </c>
      <c r="BR317" s="2"/>
      <c r="BS317" s="2"/>
      <c r="BV317" s="2"/>
      <c r="CY317" s="2"/>
    </row>
    <row r="318" spans="1:103" ht="80.099999999999994" customHeight="1" x14ac:dyDescent="0.3">
      <c r="A318" s="15" t="s">
        <v>4361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4247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12"/>
      <c r="BR318" s="2"/>
      <c r="BS318" s="2"/>
      <c r="BV318" s="2"/>
      <c r="CY318" s="2"/>
    </row>
    <row r="319" spans="1:103" ht="80.099999999999994" customHeight="1" x14ac:dyDescent="0.3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4271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4" t="s">
        <v>1321</v>
      </c>
      <c r="BR319" s="2"/>
      <c r="BS319" s="2"/>
      <c r="BV319" s="2"/>
      <c r="CY319" s="2"/>
    </row>
    <row r="320" spans="1:103" ht="80.099999999999994" customHeight="1" x14ac:dyDescent="0.3">
      <c r="A320" s="15" t="s">
        <v>4362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4228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4" t="s">
        <v>1321</v>
      </c>
      <c r="BR320" s="2"/>
      <c r="BS320" s="2"/>
      <c r="BV320" s="2"/>
      <c r="CY320" s="2"/>
    </row>
    <row r="321" spans="1:103" ht="80.099999999999994" customHeight="1" x14ac:dyDescent="0.3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4258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12" t="s">
        <v>1321</v>
      </c>
      <c r="BR321" s="2"/>
      <c r="BS321" s="2"/>
      <c r="BV321" s="2"/>
      <c r="CY321" s="2"/>
    </row>
    <row r="322" spans="1:103" ht="80.099999999999994" customHeight="1" x14ac:dyDescent="0.3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4236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15" t="s">
        <v>1321</v>
      </c>
      <c r="BR322" s="2"/>
      <c r="BS322" s="2"/>
      <c r="BV322" s="2"/>
      <c r="CY322" s="2"/>
    </row>
    <row r="323" spans="1:103" ht="80.099999999999994" customHeight="1" x14ac:dyDescent="0.3">
      <c r="A323" s="15" t="s">
        <v>4363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4269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34</v>
      </c>
      <c r="BR323" s="2"/>
      <c r="BS323" s="2"/>
      <c r="BV323" s="2"/>
      <c r="CY323" s="2"/>
    </row>
    <row r="324" spans="1:103" ht="80.099999999999994" customHeight="1" x14ac:dyDescent="0.3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4228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12" t="s">
        <v>1321</v>
      </c>
      <c r="BR324" s="2"/>
      <c r="BS324" s="2"/>
      <c r="BV324" s="2"/>
      <c r="CY324" s="2"/>
    </row>
    <row r="325" spans="1:103" ht="80.099999999999994" customHeight="1" x14ac:dyDescent="0.3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4118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12" t="s">
        <v>1321</v>
      </c>
      <c r="BR325" s="2"/>
      <c r="BS325" s="2"/>
      <c r="BV325" s="2"/>
      <c r="CY325" s="2"/>
    </row>
    <row r="326" spans="1:103" ht="80.099999999999994" customHeight="1" x14ac:dyDescent="0.3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4229</v>
      </c>
      <c r="K326" s="4" t="s">
        <v>1339</v>
      </c>
      <c r="L326" s="4" t="s">
        <v>839</v>
      </c>
      <c r="M326" s="4" t="s">
        <v>1300</v>
      </c>
      <c r="N326" s="8"/>
      <c r="O326" s="30" t="s">
        <v>1800</v>
      </c>
      <c r="P326" s="28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4272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1243</v>
      </c>
      <c r="BR326" s="2"/>
      <c r="BS326" s="2"/>
      <c r="BV326" s="2"/>
      <c r="CY326" s="2"/>
    </row>
    <row r="327" spans="1:103" s="58" customFormat="1" ht="39.6" customHeight="1" x14ac:dyDescent="0.35">
      <c r="A327" s="61"/>
      <c r="B327" s="61"/>
      <c r="C327" s="61"/>
      <c r="D327" s="61"/>
      <c r="E327" s="61"/>
      <c r="F327" s="62"/>
      <c r="G327" s="63"/>
      <c r="H327" s="61"/>
      <c r="I327" s="63"/>
      <c r="J327" s="63"/>
      <c r="K327" s="63"/>
      <c r="L327" s="61"/>
      <c r="M327" s="63"/>
      <c r="N327" s="64"/>
      <c r="O327" s="63"/>
      <c r="P327" s="65"/>
      <c r="Q327" s="66"/>
      <c r="R327" s="67"/>
      <c r="S327" s="65"/>
      <c r="T327" s="62"/>
      <c r="U327" s="65"/>
      <c r="AK327" s="68"/>
      <c r="AU327" s="301" t="s">
        <v>4449</v>
      </c>
      <c r="AV327" s="301"/>
      <c r="AW327" s="301"/>
      <c r="AX327" s="301"/>
      <c r="AY327" s="301"/>
      <c r="AZ327" s="301"/>
      <c r="BA327" s="301"/>
      <c r="BB327" s="301"/>
      <c r="BC327" s="301"/>
      <c r="BD327" s="301"/>
      <c r="BE327" s="301"/>
      <c r="BF327" s="301"/>
      <c r="BG327" s="301"/>
      <c r="BH327" s="301"/>
      <c r="BI327" s="301"/>
      <c r="BJ327" s="301"/>
      <c r="BK327" s="301"/>
      <c r="BL327" s="301"/>
      <c r="BM327" s="301"/>
      <c r="BN327" s="301"/>
      <c r="BO327" s="301"/>
      <c r="BP327" s="301"/>
      <c r="BQ327" s="301"/>
      <c r="BR327" s="301"/>
      <c r="BS327" s="301"/>
      <c r="BT327" s="301"/>
      <c r="BU327" s="301"/>
      <c r="BV327" s="301"/>
      <c r="BW327" s="301"/>
      <c r="BX327" s="301"/>
      <c r="BY327" s="301"/>
      <c r="BZ327" s="301"/>
      <c r="CA327" s="301"/>
      <c r="CB327" s="301"/>
      <c r="CC327" s="301"/>
      <c r="CX327" s="12"/>
      <c r="CY327" s="110"/>
    </row>
    <row r="1505" spans="54:54" x14ac:dyDescent="0.3">
      <c r="BB1505" s="2">
        <f>COUNTIF(AU56:AU212,"Thạc sỹ")</f>
        <v>93</v>
      </c>
    </row>
  </sheetData>
  <autoFilter ref="A5:CV327"/>
  <mergeCells count="4">
    <mergeCell ref="A1:O1"/>
    <mergeCell ref="AI1:CG1"/>
    <mergeCell ref="A3:BQ3"/>
    <mergeCell ref="AU327:CC327"/>
  </mergeCells>
  <hyperlinks>
    <hyperlink ref="CX7" r:id="rId1"/>
    <hyperlink ref="CX8" r:id="rId2"/>
    <hyperlink ref="CX9" r:id="rId3"/>
    <hyperlink ref="CX10" r:id="rId4"/>
    <hyperlink ref="CX11" r:id="rId5"/>
    <hyperlink ref="CX12" r:id="rId6"/>
    <hyperlink ref="CX13" r:id="rId7"/>
    <hyperlink ref="CX14" r:id="rId8"/>
    <hyperlink ref="CX15" r:id="rId9"/>
    <hyperlink ref="CX16" r:id="rId10"/>
    <hyperlink ref="CX17" r:id="rId11"/>
    <hyperlink ref="CX18" r:id="rId12"/>
    <hyperlink ref="CX19" r:id="rId13"/>
    <hyperlink ref="CX20" r:id="rId14"/>
    <hyperlink ref="CX21" r:id="rId15"/>
    <hyperlink ref="CX22" r:id="rId16"/>
    <hyperlink ref="CX26" r:id="rId17"/>
    <hyperlink ref="CX27" r:id="rId18"/>
    <hyperlink ref="CX29" r:id="rId19"/>
    <hyperlink ref="CX30" r:id="rId20"/>
    <hyperlink ref="CX31" r:id="rId21"/>
    <hyperlink ref="CX32" r:id="rId22"/>
    <hyperlink ref="CX34" r:id="rId23"/>
    <hyperlink ref="CX35" r:id="rId24"/>
    <hyperlink ref="CX36" r:id="rId25"/>
    <hyperlink ref="CX37" r:id="rId26"/>
    <hyperlink ref="CX38" r:id="rId27"/>
    <hyperlink ref="CX40" r:id="rId28"/>
    <hyperlink ref="CX41" r:id="rId29"/>
    <hyperlink ref="CX42" r:id="rId30"/>
    <hyperlink ref="CX43" r:id="rId31"/>
    <hyperlink ref="CX44" r:id="rId32"/>
    <hyperlink ref="CY44" r:id="rId33"/>
    <hyperlink ref="CX45" r:id="rId34"/>
    <hyperlink ref="CX46" r:id="rId35"/>
    <hyperlink ref="CX47" r:id="rId36"/>
    <hyperlink ref="CX48" r:id="rId37"/>
    <hyperlink ref="CX49" r:id="rId38"/>
    <hyperlink ref="CX50" r:id="rId39"/>
    <hyperlink ref="CY50" r:id="rId40"/>
    <hyperlink ref="CX52" r:id="rId41"/>
    <hyperlink ref="CX53" r:id="rId42"/>
    <hyperlink ref="CX54" r:id="rId43"/>
    <hyperlink ref="CX55" r:id="rId44"/>
    <hyperlink ref="CX63" r:id="rId45"/>
    <hyperlink ref="CX64" r:id="rId46"/>
    <hyperlink ref="CX65" r:id="rId47"/>
    <hyperlink ref="CX66" r:id="rId48"/>
    <hyperlink ref="CX67" r:id="rId49"/>
    <hyperlink ref="CX68" r:id="rId50"/>
    <hyperlink ref="CX69" r:id="rId51"/>
    <hyperlink ref="CX70" r:id="rId52"/>
    <hyperlink ref="CX71" r:id="rId53"/>
    <hyperlink ref="CX72" r:id="rId54"/>
    <hyperlink ref="CX73" r:id="rId55"/>
    <hyperlink ref="CX74" r:id="rId56"/>
    <hyperlink ref="CX28" r:id="rId57"/>
    <hyperlink ref="CX61" r:id="rId58"/>
    <hyperlink ref="CX75" r:id="rId59"/>
    <hyperlink ref="CX76" r:id="rId60"/>
    <hyperlink ref="CX77" r:id="rId61"/>
    <hyperlink ref="CX78" r:id="rId62"/>
    <hyperlink ref="CX79" r:id="rId63"/>
    <hyperlink ref="CX80" r:id="rId64"/>
    <hyperlink ref="CX81" r:id="rId65"/>
    <hyperlink ref="CX82" r:id="rId66"/>
    <hyperlink ref="CX83" r:id="rId67"/>
    <hyperlink ref="CX84" r:id="rId68"/>
    <hyperlink ref="CX85" r:id="rId69"/>
    <hyperlink ref="CX86" r:id="rId70"/>
    <hyperlink ref="CX87" r:id="rId71"/>
    <hyperlink ref="CX88" r:id="rId72"/>
    <hyperlink ref="CX89" r:id="rId73"/>
    <hyperlink ref="CX95" r:id="rId74"/>
    <hyperlink ref="CX96" r:id="rId75"/>
    <hyperlink ref="CX97" r:id="rId76"/>
    <hyperlink ref="CX98" r:id="rId77"/>
    <hyperlink ref="CX99" r:id="rId78"/>
    <hyperlink ref="CX100" r:id="rId79"/>
    <hyperlink ref="CY100" r:id="rId80"/>
    <hyperlink ref="CX102" r:id="rId81"/>
    <hyperlink ref="CX103" r:id="rId82"/>
    <hyperlink ref="CX104" r:id="rId83"/>
    <hyperlink ref="CX105" r:id="rId84"/>
    <hyperlink ref="CX106" r:id="rId85"/>
    <hyperlink ref="CX107" r:id="rId86"/>
    <hyperlink ref="CX108" r:id="rId87"/>
    <hyperlink ref="CX110" r:id="rId88"/>
    <hyperlink ref="CX111" r:id="rId89"/>
    <hyperlink ref="CX112" r:id="rId90"/>
    <hyperlink ref="CX113" r:id="rId91"/>
    <hyperlink ref="CX115" r:id="rId92"/>
    <hyperlink ref="CX116" r:id="rId93"/>
    <hyperlink ref="CX117" r:id="rId94"/>
    <hyperlink ref="CX120" r:id="rId95"/>
    <hyperlink ref="CY120" r:id="rId96"/>
  </hyperlinks>
  <pageMargins left="0.39" right="0.31" top="0.43" bottom="0.38" header="0.3" footer="0.3"/>
  <pageSetup paperSize="9" orientation="landscape" horizontalDpi="300" verticalDpi="300" r:id="rId97"/>
  <legacyDrawing r:id="rId98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07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07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07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07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3985</v>
      </c>
      <c r="AY100" s="4"/>
      <c r="AZ100" s="8"/>
      <c r="BA100" s="8"/>
      <c r="BB100" s="4" t="s">
        <v>4198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07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07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07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07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07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07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Y1412"/>
  <sheetViews>
    <sheetView workbookViewId="0">
      <selection activeCell="AX7" sqref="A1:CY1412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297" t="s">
        <v>3972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57"/>
      <c r="Q1" s="57"/>
      <c r="AI1" s="299" t="s">
        <v>3973</v>
      </c>
      <c r="AJ1" s="299"/>
      <c r="AK1" s="299"/>
      <c r="AL1" s="299"/>
      <c r="AM1" s="299"/>
      <c r="AN1" s="299"/>
      <c r="AO1" s="299"/>
      <c r="AP1" s="299"/>
      <c r="AQ1" s="299"/>
      <c r="AR1" s="299"/>
      <c r="AS1" s="299"/>
      <c r="AT1" s="299"/>
      <c r="AU1" s="299"/>
      <c r="AV1" s="299"/>
      <c r="AW1" s="299"/>
      <c r="AX1" s="299"/>
      <c r="AY1" s="299"/>
      <c r="AZ1" s="299"/>
      <c r="BA1" s="299"/>
      <c r="BB1" s="299"/>
      <c r="BC1" s="299"/>
      <c r="BD1" s="299"/>
      <c r="BE1" s="299"/>
      <c r="BF1" s="299"/>
      <c r="BG1" s="299"/>
      <c r="BH1" s="299"/>
      <c r="BI1" s="299"/>
      <c r="BJ1" s="299"/>
      <c r="BK1" s="299"/>
      <c r="BL1" s="299"/>
      <c r="BM1" s="299"/>
      <c r="BN1" s="299"/>
      <c r="BO1" s="299"/>
      <c r="BP1" s="299"/>
      <c r="BQ1" s="299"/>
      <c r="BR1" s="299"/>
      <c r="BS1" s="299"/>
      <c r="BT1" s="299"/>
      <c r="BU1" s="299"/>
      <c r="BV1" s="299"/>
      <c r="BW1" s="299"/>
      <c r="BX1" s="299"/>
      <c r="BY1" s="299"/>
      <c r="BZ1" s="299"/>
      <c r="CA1" s="299"/>
      <c r="CB1" s="299"/>
      <c r="CC1" s="299"/>
      <c r="CD1" s="299"/>
      <c r="CE1" s="299"/>
      <c r="CF1" s="299"/>
      <c r="CG1" s="299"/>
      <c r="CH1" s="299"/>
      <c r="CI1" s="299"/>
      <c r="CJ1" s="299"/>
      <c r="CK1" s="299"/>
      <c r="CL1" s="299"/>
      <c r="CM1" s="299"/>
      <c r="CN1" s="299"/>
      <c r="CO1" s="299"/>
      <c r="CP1" s="299"/>
      <c r="CQ1" s="299"/>
      <c r="CR1" s="299"/>
      <c r="CS1" s="299"/>
      <c r="CT1" s="299"/>
      <c r="CU1" s="299"/>
      <c r="CV1" s="299"/>
      <c r="CW1" s="299"/>
      <c r="CX1" s="299"/>
      <c r="CY1" s="299"/>
    </row>
    <row r="2" spans="1:103" s="58" customFormat="1" ht="18.600000000000001" customHeight="1" x14ac:dyDescent="0.35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57"/>
      <c r="Q2" s="57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  <c r="BB2" s="191"/>
      <c r="BC2" s="191"/>
      <c r="BD2" s="191"/>
      <c r="BE2" s="191"/>
      <c r="BF2" s="191"/>
      <c r="BG2" s="191"/>
      <c r="BH2" s="191"/>
      <c r="BI2" s="191"/>
      <c r="BJ2" s="191"/>
      <c r="BK2" s="191"/>
      <c r="BL2" s="191"/>
      <c r="BM2" s="191"/>
      <c r="BN2" s="191"/>
      <c r="BO2" s="191"/>
      <c r="BP2" s="191"/>
      <c r="BQ2" s="191"/>
      <c r="BR2" s="191"/>
      <c r="BS2" s="191"/>
      <c r="BT2" s="191"/>
      <c r="BU2" s="191"/>
      <c r="BV2" s="191"/>
      <c r="BW2" s="191"/>
      <c r="BX2" s="191"/>
      <c r="BY2" s="191"/>
      <c r="BZ2" s="191"/>
      <c r="CA2" s="191"/>
      <c r="CB2" s="191"/>
      <c r="CC2" s="191"/>
      <c r="CD2" s="191"/>
      <c r="CE2" s="191"/>
      <c r="CF2" s="191"/>
      <c r="CG2" s="191"/>
      <c r="CX2" s="191"/>
      <c r="CY2" s="191"/>
    </row>
    <row r="3" spans="1:103" s="58" customFormat="1" ht="28.95" customHeight="1" x14ac:dyDescent="0.35">
      <c r="A3" s="298" t="s">
        <v>3988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8"/>
      <c r="AJ3" s="298"/>
      <c r="AK3" s="298"/>
      <c r="AL3" s="298"/>
      <c r="AM3" s="298"/>
      <c r="AN3" s="298"/>
      <c r="AO3" s="298"/>
      <c r="AP3" s="298"/>
      <c r="AQ3" s="298"/>
      <c r="AR3" s="298"/>
      <c r="AS3" s="298"/>
      <c r="AT3" s="298"/>
      <c r="AU3" s="298"/>
      <c r="AV3" s="298"/>
      <c r="AW3" s="298"/>
      <c r="AX3" s="298"/>
      <c r="AY3" s="298"/>
      <c r="AZ3" s="298"/>
      <c r="BA3" s="298"/>
      <c r="BB3" s="298"/>
      <c r="BC3" s="298"/>
      <c r="BD3" s="298"/>
      <c r="BE3" s="298"/>
      <c r="BF3" s="298"/>
      <c r="BG3" s="298"/>
      <c r="BH3" s="298"/>
      <c r="BI3" s="298"/>
      <c r="BJ3" s="298"/>
      <c r="BK3" s="298"/>
      <c r="BL3" s="298"/>
      <c r="BM3" s="298"/>
      <c r="BN3" s="298"/>
      <c r="BO3" s="298"/>
      <c r="BP3" s="298"/>
      <c r="BQ3" s="298"/>
      <c r="BR3" s="298"/>
      <c r="BS3" s="298"/>
      <c r="BT3" s="298"/>
      <c r="BU3" s="298"/>
      <c r="BV3" s="298"/>
      <c r="BW3" s="298"/>
      <c r="BX3" s="298"/>
      <c r="BY3" s="298"/>
      <c r="BZ3" s="298"/>
      <c r="CA3" s="298"/>
      <c r="CB3" s="298"/>
      <c r="CC3" s="298"/>
      <c r="CD3" s="298"/>
      <c r="CE3" s="298"/>
      <c r="CF3" s="298"/>
      <c r="CG3" s="298"/>
      <c r="CH3" s="298"/>
      <c r="CI3" s="298"/>
      <c r="CJ3" s="298"/>
      <c r="CK3" s="298"/>
      <c r="CL3" s="298"/>
      <c r="CM3" s="298"/>
      <c r="CN3" s="298"/>
      <c r="CO3" s="298"/>
      <c r="CP3" s="298"/>
      <c r="CQ3" s="298"/>
      <c r="CR3" s="298"/>
      <c r="CS3" s="298"/>
      <c r="CT3" s="298"/>
      <c r="CU3" s="298"/>
      <c r="CV3" s="298"/>
      <c r="CW3" s="298"/>
      <c r="CX3" s="298"/>
      <c r="CY3" s="298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3987</v>
      </c>
      <c r="CY5" s="1" t="s">
        <v>2954</v>
      </c>
    </row>
    <row r="6" spans="1:103" hidden="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hidden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4003</v>
      </c>
      <c r="CY7" s="10"/>
    </row>
    <row r="8" spans="1:103" ht="62.4" hidden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4004</v>
      </c>
      <c r="CW8" s="55"/>
      <c r="CX8" s="4" t="s">
        <v>4005</v>
      </c>
      <c r="CY8" s="4"/>
    </row>
    <row r="9" spans="1:103" ht="46.8" hidden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4006</v>
      </c>
      <c r="CY9" s="4"/>
    </row>
    <row r="10" spans="1:103" ht="78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4222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4007</v>
      </c>
      <c r="CY11" s="4"/>
    </row>
    <row r="12" spans="1:103" ht="78" hidden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4220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4008</v>
      </c>
      <c r="CW12" s="55"/>
      <c r="CX12" s="4" t="s">
        <v>4009</v>
      </c>
      <c r="CY12" s="4"/>
    </row>
    <row r="13" spans="1:103" ht="62.4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4010</v>
      </c>
      <c r="CY13" s="4"/>
    </row>
    <row r="14" spans="1:103" ht="78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4013</v>
      </c>
      <c r="CY14" s="4"/>
    </row>
    <row r="15" spans="1:103" ht="78" hidden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4014</v>
      </c>
      <c r="CY15" s="4"/>
    </row>
    <row r="16" spans="1:103" ht="46.8" hidden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4007</v>
      </c>
      <c r="CY16" s="4"/>
    </row>
    <row r="17" spans="1:103" ht="46.8" hidden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4015</v>
      </c>
      <c r="CY17" s="4"/>
    </row>
    <row r="18" spans="1:103" ht="46.8" hidden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4007</v>
      </c>
      <c r="CY18" s="4"/>
    </row>
    <row r="19" spans="1:103" ht="78" hidden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4016</v>
      </c>
      <c r="CY19" s="4"/>
    </row>
    <row r="20" spans="1:103" ht="62.4" hidden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3998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4017</v>
      </c>
      <c r="CY20" s="4"/>
    </row>
    <row r="21" spans="1:103" ht="62.4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4018</v>
      </c>
      <c r="CY21" s="4"/>
    </row>
    <row r="22" spans="1:103" ht="62.4" hidden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78" hidden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4020</v>
      </c>
      <c r="CY23" s="4"/>
    </row>
    <row r="24" spans="1:103" ht="62.4" hidden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4021</v>
      </c>
      <c r="CY24" s="4"/>
    </row>
    <row r="25" spans="1:103" ht="78" hidden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4022</v>
      </c>
      <c r="CY25" s="4"/>
    </row>
    <row r="26" spans="1:103" ht="62.4" hidden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4023</v>
      </c>
      <c r="CY26" s="4"/>
    </row>
    <row r="27" spans="1:103" ht="78" hidden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4178</v>
      </c>
      <c r="CY27" s="12"/>
    </row>
    <row r="28" spans="1:103" ht="62.4" hidden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78" hidden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4005</v>
      </c>
      <c r="CY29" s="4"/>
    </row>
    <row r="30" spans="1:103" ht="62.4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4031</v>
      </c>
      <c r="CY30" s="4"/>
    </row>
    <row r="31" spans="1:103" ht="46.8" hidden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78" hidden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4086</v>
      </c>
      <c r="CY32" s="4"/>
    </row>
    <row r="33" spans="1:103" ht="78" hidden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4024</v>
      </c>
      <c r="CY33" s="4"/>
    </row>
    <row r="34" spans="1:103" ht="62.4" hidden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4023</v>
      </c>
      <c r="CY34" s="4"/>
    </row>
    <row r="35" spans="1:103" ht="62.4" hidden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4461</v>
      </c>
      <c r="CW35" s="55"/>
      <c r="CX35" s="10" t="s">
        <v>4025</v>
      </c>
      <c r="CY35" s="10"/>
    </row>
    <row r="36" spans="1:103" ht="62.4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4031</v>
      </c>
      <c r="CY36" s="4"/>
    </row>
    <row r="37" spans="1:103" ht="46.8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4026</v>
      </c>
      <c r="CY37" s="4"/>
    </row>
    <row r="38" spans="1:103" ht="62.4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4462</v>
      </c>
      <c r="CW38" s="55"/>
      <c r="CX38" s="10" t="s">
        <v>4031</v>
      </c>
      <c r="CY38" s="4"/>
    </row>
    <row r="39" spans="1:103" ht="46.8" hidden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4005</v>
      </c>
      <c r="CY39" s="4"/>
    </row>
    <row r="40" spans="1:103" ht="62.4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4027</v>
      </c>
      <c r="CY40" s="4"/>
    </row>
    <row r="41" spans="1:103" ht="46.8" hidden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62.4" hidden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4005</v>
      </c>
      <c r="CY42" s="4"/>
    </row>
    <row r="43" spans="1:103" ht="46.8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4028</v>
      </c>
      <c r="CY43" s="4"/>
    </row>
    <row r="44" spans="1:103" ht="93.6" hidden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4029</v>
      </c>
      <c r="CY44" s="4"/>
    </row>
    <row r="45" spans="1:103" ht="46.8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4030</v>
      </c>
      <c r="CY45" s="4"/>
    </row>
    <row r="46" spans="1:103" ht="78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4031</v>
      </c>
      <c r="CY46" s="4"/>
    </row>
    <row r="47" spans="1:103" ht="62.4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4032</v>
      </c>
      <c r="CY47" s="4"/>
    </row>
    <row r="48" spans="1:103" ht="78" hidden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4033</v>
      </c>
      <c r="CY48" s="12"/>
    </row>
    <row r="49" spans="1:103" ht="62.4" hidden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4034</v>
      </c>
      <c r="CY49" s="4"/>
    </row>
    <row r="50" spans="1:103" ht="78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4030</v>
      </c>
      <c r="CY50" s="4"/>
    </row>
    <row r="51" spans="1:103" ht="62.4" hidden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4035</v>
      </c>
      <c r="CY51" s="4"/>
    </row>
    <row r="52" spans="1:103" ht="78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4036</v>
      </c>
      <c r="CY52" s="4"/>
    </row>
    <row r="53" spans="1:103" ht="78" hidden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3981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4003</v>
      </c>
      <c r="CY53" s="4"/>
    </row>
    <row r="54" spans="1:103" ht="109.2" hidden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3982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4037</v>
      </c>
      <c r="CY54" s="4"/>
    </row>
    <row r="55" spans="1:103" ht="78" hidden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78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4038</v>
      </c>
      <c r="CY56" s="12"/>
    </row>
    <row r="57" spans="1:103" ht="78" hidden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3982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4039</v>
      </c>
      <c r="CY57" s="4"/>
    </row>
    <row r="58" spans="1:103" ht="78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4040</v>
      </c>
      <c r="CY58" s="4"/>
    </row>
    <row r="59" spans="1:103" ht="62.4" hidden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3983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4041</v>
      </c>
      <c r="CY59" s="4"/>
    </row>
    <row r="60" spans="1:103" ht="62.4" hidden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93.6" hidden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4042</v>
      </c>
      <c r="CY61" s="4"/>
    </row>
    <row r="62" spans="1:103" ht="46.8" hidden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4043</v>
      </c>
      <c r="CY62" s="4"/>
    </row>
    <row r="63" spans="1:103" ht="46.8" hidden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4042</v>
      </c>
      <c r="CY63" s="4"/>
    </row>
    <row r="64" spans="1:103" ht="46.8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4044</v>
      </c>
      <c r="CY64" s="4"/>
    </row>
    <row r="65" spans="1:103" ht="62.4" hidden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4180</v>
      </c>
      <c r="CY65" s="4"/>
    </row>
    <row r="66" spans="1:103" ht="46.8" hidden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4045</v>
      </c>
      <c r="CY66" s="4"/>
    </row>
    <row r="67" spans="1:103" ht="62.4" hidden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93.6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4046</v>
      </c>
      <c r="CY68" s="4"/>
    </row>
    <row r="69" spans="1:103" ht="62.4" hidden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4042</v>
      </c>
      <c r="CY69" s="4"/>
    </row>
    <row r="70" spans="1:103" ht="78" hidden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4047</v>
      </c>
      <c r="CY70" s="4"/>
    </row>
    <row r="71" spans="1:103" ht="78" hidden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10" t="s">
        <v>4087</v>
      </c>
      <c r="CY71" s="4"/>
    </row>
    <row r="72" spans="1:103" ht="62.4" hidden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62.4" hidden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6.8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78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4031</v>
      </c>
      <c r="CY75" s="4"/>
    </row>
    <row r="76" spans="1:103" ht="78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4048</v>
      </c>
      <c r="CY76" s="4"/>
    </row>
    <row r="77" spans="1:103" ht="46.8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4049</v>
      </c>
      <c r="CY77" s="4"/>
    </row>
    <row r="78" spans="1:103" ht="78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4048</v>
      </c>
      <c r="CY78" s="4"/>
    </row>
    <row r="79" spans="1:103" ht="93.6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4050</v>
      </c>
      <c r="CY79" s="4"/>
    </row>
    <row r="80" spans="1:103" ht="78" hidden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4051</v>
      </c>
      <c r="CY80" s="4"/>
    </row>
    <row r="81" spans="1:103" ht="124.8" hidden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4053</v>
      </c>
      <c r="CY81" s="4"/>
    </row>
    <row r="82" spans="1:103" ht="109.2" hidden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4055</v>
      </c>
      <c r="CY82" s="4"/>
    </row>
    <row r="83" spans="1:103" ht="46.8" hidden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4056</v>
      </c>
      <c r="CY83" s="4"/>
    </row>
    <row r="84" spans="1:103" ht="78" hidden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3984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4058</v>
      </c>
      <c r="CY84" s="4"/>
    </row>
    <row r="85" spans="1:103" ht="46.8" hidden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62.4" hidden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4060</v>
      </c>
      <c r="CY86" s="4"/>
    </row>
    <row r="87" spans="1:103" ht="93.6" hidden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4061</v>
      </c>
      <c r="CY87" s="4"/>
    </row>
    <row r="88" spans="1:103" ht="93.6" hidden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4062</v>
      </c>
      <c r="CY88" s="4"/>
    </row>
    <row r="89" spans="1:103" ht="140.4" hidden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4063</v>
      </c>
      <c r="CY89" s="4"/>
    </row>
    <row r="90" spans="1:103" ht="109.2" hidden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62.4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4066</v>
      </c>
      <c r="CY91" s="4"/>
    </row>
    <row r="92" spans="1:103" ht="93.6" hidden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4067</v>
      </c>
      <c r="CY92" s="4"/>
    </row>
    <row r="93" spans="1:103" ht="93.6" hidden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4090</v>
      </c>
      <c r="CY93" s="4"/>
    </row>
    <row r="94" spans="1:103" ht="78" hidden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93.6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4070</v>
      </c>
      <c r="CY95" s="4"/>
    </row>
    <row r="96" spans="1:103" ht="62.4" hidden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4071</v>
      </c>
      <c r="CY96" s="4"/>
    </row>
    <row r="97" spans="1:103" ht="93.6" hidden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4067</v>
      </c>
      <c r="CY97" s="4"/>
    </row>
    <row r="98" spans="1:103" ht="62.4" hidden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4072</v>
      </c>
      <c r="CY98" s="4"/>
    </row>
    <row r="99" spans="1:103" ht="62.4" hidden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62.4" hidden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4073</v>
      </c>
      <c r="CY100" s="4"/>
    </row>
    <row r="101" spans="1:103" ht="78" hidden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3985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4041</v>
      </c>
      <c r="CY101" s="4"/>
    </row>
    <row r="102" spans="1:103" ht="78" hidden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3986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4074</v>
      </c>
      <c r="CY102" s="4"/>
    </row>
    <row r="103" spans="1:103" ht="62.4" hidden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3985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4075</v>
      </c>
      <c r="CY103" s="4"/>
    </row>
    <row r="104" spans="1:103" ht="62.4" hidden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4076</v>
      </c>
      <c r="CY104" s="4"/>
    </row>
    <row r="105" spans="1:103" ht="78" hidden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4088</v>
      </c>
      <c r="CY105" s="4"/>
    </row>
    <row r="106" spans="1:103" ht="78" hidden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4077</v>
      </c>
      <c r="CY106" s="4"/>
    </row>
    <row r="107" spans="1:103" ht="62.4" hidden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4070</v>
      </c>
      <c r="CY107" s="10"/>
    </row>
    <row r="108" spans="1:103" ht="46.8" hidden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4078</v>
      </c>
      <c r="CY108" s="4"/>
    </row>
    <row r="109" spans="1:103" ht="78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4079</v>
      </c>
      <c r="CY109" s="4"/>
    </row>
    <row r="110" spans="1:103" ht="62.4" hidden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4080</v>
      </c>
      <c r="CY110" s="10"/>
    </row>
    <row r="111" spans="1:103" ht="78" hidden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4081</v>
      </c>
      <c r="CY111" s="10"/>
    </row>
    <row r="112" spans="1:103" ht="46.8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4082</v>
      </c>
      <c r="CY112" s="4"/>
    </row>
    <row r="113" spans="1:103" ht="78" hidden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4083</v>
      </c>
      <c r="CY113" s="4"/>
    </row>
    <row r="114" spans="1:103" ht="62.4" hidden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3983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4089</v>
      </c>
      <c r="CY114" s="4"/>
    </row>
    <row r="115" spans="1:103" ht="78" hidden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4084</v>
      </c>
      <c r="CY115" s="4"/>
    </row>
    <row r="116" spans="1:103" ht="46.8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4085</v>
      </c>
      <c r="CY116" s="12"/>
    </row>
    <row r="117" spans="1:103" s="199" customFormat="1" ht="39.6" hidden="1" customHeight="1" x14ac:dyDescent="0.35">
      <c r="A117" s="192"/>
      <c r="B117" s="192"/>
      <c r="C117" s="192"/>
      <c r="D117" s="192"/>
      <c r="E117" s="192"/>
      <c r="F117" s="193"/>
      <c r="G117" s="194"/>
      <c r="H117" s="192"/>
      <c r="I117" s="194"/>
      <c r="J117" s="194"/>
      <c r="K117" s="194"/>
      <c r="L117" s="192"/>
      <c r="M117" s="194"/>
      <c r="N117" s="195"/>
      <c r="O117" s="194"/>
      <c r="P117" s="196"/>
      <c r="Q117" s="197"/>
      <c r="R117" s="198"/>
      <c r="S117" s="196"/>
      <c r="T117" s="193"/>
      <c r="U117" s="196"/>
      <c r="V117" s="205"/>
      <c r="W117" s="205"/>
      <c r="X117" s="205"/>
      <c r="Y117" s="205"/>
      <c r="Z117" s="205"/>
      <c r="AA117" s="205"/>
      <c r="AB117" s="205"/>
      <c r="AC117" s="205"/>
      <c r="AD117" s="205"/>
      <c r="AE117" s="205"/>
      <c r="AF117" s="205"/>
      <c r="AG117" s="205"/>
      <c r="AH117" s="205"/>
      <c r="AI117" s="205"/>
      <c r="AJ117" s="205"/>
      <c r="AK117" s="200"/>
      <c r="AL117" s="205"/>
      <c r="AM117" s="205"/>
      <c r="AN117" s="205"/>
      <c r="AO117" s="205"/>
      <c r="AP117" s="205"/>
      <c r="AQ117" s="205"/>
      <c r="AR117" s="205"/>
      <c r="AS117" s="205"/>
      <c r="AT117" s="205"/>
      <c r="AU117" s="300" t="s">
        <v>4449</v>
      </c>
      <c r="AV117" s="300"/>
      <c r="AW117" s="300"/>
      <c r="AX117" s="300"/>
      <c r="AY117" s="300"/>
      <c r="AZ117" s="300"/>
      <c r="BA117" s="300"/>
      <c r="BB117" s="300"/>
      <c r="BC117" s="300"/>
      <c r="BD117" s="300"/>
      <c r="BE117" s="300"/>
      <c r="BF117" s="300"/>
      <c r="BG117" s="300"/>
      <c r="BH117" s="300"/>
      <c r="BI117" s="300"/>
      <c r="BJ117" s="300"/>
      <c r="BK117" s="300"/>
      <c r="BL117" s="300"/>
      <c r="BM117" s="300"/>
      <c r="BN117" s="300"/>
      <c r="BO117" s="300"/>
      <c r="BP117" s="300"/>
      <c r="BQ117" s="300"/>
      <c r="BR117" s="300"/>
      <c r="BS117" s="300"/>
      <c r="BT117" s="300"/>
      <c r="BU117" s="300"/>
      <c r="BV117" s="300"/>
      <c r="BW117" s="300"/>
      <c r="BX117" s="300"/>
      <c r="BY117" s="300"/>
      <c r="BZ117" s="300"/>
      <c r="CA117" s="300"/>
      <c r="CB117" s="300"/>
      <c r="CC117" s="300"/>
      <c r="CD117" s="300"/>
      <c r="CE117" s="300"/>
      <c r="CF117" s="300"/>
      <c r="CG117" s="300"/>
      <c r="CH117" s="300"/>
      <c r="CI117" s="300"/>
      <c r="CJ117" s="300"/>
      <c r="CK117" s="300"/>
      <c r="CL117" s="300"/>
      <c r="CM117" s="300"/>
      <c r="CN117" s="300"/>
      <c r="CO117" s="300"/>
      <c r="CP117" s="300"/>
      <c r="CQ117" s="300"/>
      <c r="CR117" s="300"/>
      <c r="CS117" s="300"/>
      <c r="CT117" s="300"/>
      <c r="CU117" s="300"/>
      <c r="CV117" s="300"/>
      <c r="CW117" s="300"/>
      <c r="CX117" s="300"/>
      <c r="CY117" s="300"/>
    </row>
    <row r="127" spans="1:103" x14ac:dyDescent="0.3">
      <c r="A127" s="2"/>
      <c r="C127" s="2"/>
      <c r="D127" s="2"/>
      <c r="E127" s="2"/>
      <c r="F127" s="2"/>
      <c r="Y127" s="2"/>
      <c r="AJ127" s="2"/>
      <c r="AL127" s="2"/>
      <c r="BR127" s="2"/>
      <c r="BS127" s="2"/>
      <c r="BV127" s="2"/>
    </row>
    <row r="128" spans="1:103" x14ac:dyDescent="0.3">
      <c r="A128" s="2"/>
      <c r="C128" s="2"/>
      <c r="D128" s="2"/>
      <c r="E128" s="2"/>
      <c r="F128" s="2"/>
      <c r="Y128" s="2"/>
      <c r="AJ128" s="2"/>
      <c r="AL128" s="2"/>
      <c r="BR128" s="2"/>
      <c r="BS128" s="2"/>
      <c r="BV128" s="2"/>
    </row>
    <row r="129" spans="1:74" x14ac:dyDescent="0.3">
      <c r="A129" s="2"/>
      <c r="C129" s="2"/>
      <c r="D129" s="2"/>
      <c r="E129" s="2"/>
      <c r="F129" s="2"/>
      <c r="Y129" s="2"/>
      <c r="AJ129" s="2"/>
      <c r="AL129" s="2"/>
      <c r="BR129" s="2"/>
      <c r="BS129" s="2"/>
      <c r="BV129" s="2"/>
    </row>
    <row r="130" spans="1:74" x14ac:dyDescent="0.3">
      <c r="A130" s="2"/>
      <c r="C130" s="2"/>
      <c r="D130" s="2"/>
      <c r="E130" s="2"/>
      <c r="F130" s="2"/>
      <c r="Y130" s="2"/>
      <c r="AJ130" s="2"/>
      <c r="AL130" s="2"/>
      <c r="BR130" s="2"/>
      <c r="BS130" s="2"/>
      <c r="BV130" s="2"/>
    </row>
    <row r="131" spans="1:74" x14ac:dyDescent="0.3">
      <c r="A131" s="2"/>
      <c r="C131" s="2"/>
      <c r="D131" s="2"/>
      <c r="E131" s="2"/>
      <c r="F131" s="2"/>
      <c r="Y131" s="2"/>
      <c r="AJ131" s="2"/>
      <c r="AL131" s="2"/>
      <c r="BR131" s="2"/>
      <c r="BS131" s="2"/>
      <c r="BV131" s="2"/>
    </row>
    <row r="132" spans="1:74" x14ac:dyDescent="0.3">
      <c r="A132" s="2"/>
      <c r="C132" s="2"/>
      <c r="D132" s="2"/>
      <c r="E132" s="2"/>
      <c r="F132" s="2"/>
      <c r="Y132" s="2"/>
      <c r="AJ132" s="2"/>
      <c r="AL132" s="2"/>
      <c r="BR132" s="2"/>
      <c r="BS132" s="2"/>
      <c r="BV132" s="2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B1412" s="2">
        <f>COUNTIF(AU53:AU116,"Thạc sỹ")</f>
        <v>39</v>
      </c>
      <c r="BR1412" s="2"/>
      <c r="BS1412" s="2"/>
      <c r="BV1412" s="2"/>
    </row>
  </sheetData>
  <autoFilter ref="A5:CY117">
    <filterColumn colId="46">
      <filters>
        <filter val="- Đại học"/>
        <filter val="Đại học"/>
      </filters>
    </filterColumn>
  </autoFilter>
  <mergeCells count="4">
    <mergeCell ref="A1:O1"/>
    <mergeCell ref="AI1:CY1"/>
    <mergeCell ref="AU117:CY117"/>
    <mergeCell ref="A3:CY3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</vt:i4>
      </vt:variant>
    </vt:vector>
  </HeadingPairs>
  <TitlesOfParts>
    <vt:vector size="20" baseType="lpstr">
      <vt:lpstr>TC 2.6 CHUAN TA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DOI NGU NHA GIAO</vt:lpstr>
      <vt:lpstr>GV TOAN TRUONG</vt:lpstr>
      <vt:lpstr>CB-GV-NV TOAN TRUONG</vt:lpstr>
      <vt:lpstr>DU LIEU GOC</vt:lpstr>
      <vt:lpstr>TC 2.6 TIENG ANH (110)</vt:lpstr>
      <vt:lpstr>'110 TRONG DIEM'!Print_Titles</vt:lpstr>
      <vt:lpstr>'DOI NGU NHA GIAO'!Print_Titles</vt:lpstr>
      <vt:lpstr>'GV TOAN TRUONG'!Print_Titles</vt:lpstr>
      <vt:lpstr>'TC 2.5 CHUAN CNTT (110)'!Print_Titles</vt:lpstr>
      <vt:lpstr>'TC 2.6 CHUAN TA'!Print_Titles</vt:lpstr>
      <vt:lpstr>'TC2.1 GV (đã cắtmôn chung)'!Print_Titles</vt:lpstr>
      <vt:lpstr>'TC2.2 TG LV TAI DN'!Print_Titles</vt:lpstr>
      <vt:lpstr>'TC4.1 LL CBQL'!Print_Titles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2019-11-14T08:55:37Z</cp:lastPrinted>
  <dcterms:created xsi:type="dcterms:W3CDTF">2017-09-06T00:47:02Z</dcterms:created>
  <dcterms:modified xsi:type="dcterms:W3CDTF">2019-11-15T01:04:50Z</dcterms:modified>
</cp:coreProperties>
</file>